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David Sanchez\Desktop\4o. CTA PUBLICA ANUAL 2024\"/>
    </mc:Choice>
  </mc:AlternateContent>
  <xr:revisionPtr revIDLastSave="0" documentId="13_ncr:1_{37273603-1536-4A91-8386-B0A7D711A3C7}" xr6:coauthVersionLast="47" xr6:coauthVersionMax="47" xr10:uidLastSave="{00000000-0000-0000-0000-000000000000}"/>
  <bookViews>
    <workbookView xWindow="-120" yWindow="-120" windowWidth="29040" windowHeight="15720" tabRatio="885" xr2:uid="{00000000-000D-0000-FFFF-FFFF00000000}"/>
  </bookViews>
  <sheets>
    <sheet name="COG" sheetId="1" r:id="rId1"/>
    <sheet name="CTG" sheetId="2" r:id="rId2"/>
    <sheet name="CA" sheetId="3" r:id="rId3"/>
    <sheet name="CF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4" l="1"/>
  <c r="G16" i="4"/>
  <c r="G42" i="4" s="1"/>
  <c r="F16" i="4"/>
  <c r="F42" i="4" s="1"/>
  <c r="E16" i="4"/>
  <c r="E42" i="4" s="1"/>
  <c r="D16" i="4"/>
  <c r="D42" i="4" s="1"/>
  <c r="C16" i="4"/>
  <c r="C42" i="4" s="1"/>
  <c r="B16" i="4"/>
  <c r="B42" i="4" s="1"/>
  <c r="G53" i="3"/>
  <c r="G39" i="3"/>
  <c r="G31" i="3"/>
  <c r="F31" i="3"/>
  <c r="E31" i="3"/>
  <c r="D31" i="3"/>
  <c r="C31" i="3"/>
  <c r="B31" i="3"/>
  <c r="G26" i="3"/>
  <c r="F17" i="3"/>
  <c r="E17" i="3"/>
  <c r="D17" i="3"/>
  <c r="C17" i="3"/>
  <c r="B17" i="3"/>
  <c r="G15" i="3"/>
  <c r="G14" i="3"/>
  <c r="G13" i="3"/>
  <c r="G12" i="3"/>
  <c r="G17" i="3" s="1"/>
  <c r="G11" i="3"/>
  <c r="G10" i="3"/>
  <c r="G9" i="3"/>
  <c r="G8" i="3"/>
  <c r="G7" i="3"/>
  <c r="F16" i="2"/>
  <c r="E16" i="2"/>
  <c r="D16" i="2"/>
  <c r="C16" i="2"/>
  <c r="B16" i="2"/>
  <c r="G14" i="2"/>
  <c r="G10" i="2"/>
  <c r="G8" i="2"/>
  <c r="G6" i="2"/>
  <c r="G16" i="2" s="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<sst xmlns="http://schemas.openxmlformats.org/spreadsheetml/2006/main" count="221" uniqueCount="147">
  <si>
    <t>Egresos</t>
  </si>
  <si>
    <t>Subejercicio</t>
  </si>
  <si>
    <t>Concepto</t>
  </si>
  <si>
    <t>Aprobado</t>
  </si>
  <si>
    <t>Ampliaciones/ (Reducciones)</t>
  </si>
  <si>
    <t>Modificado</t>
  </si>
  <si>
    <t>Devengado</t>
  </si>
  <si>
    <t>Pagado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</si>
  <si>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</si>
  <si>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</si>
  <si>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</si>
  <si>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</si>
  <si>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</si>
  <si>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</si>
  <si>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</si>
  <si>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</si>
  <si>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</si>
  <si>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</si>
  <si>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</si>
  <si>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</si>
  <si>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</si>
  <si>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</si>
  <si>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</si>
  <si>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</si>
  <si>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</si>
  <si>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</si>
  <si>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</si>
  <si>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</si>
  <si>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</si>
  <si>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</si>
  <si>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</si>
  <si>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</si>
  <si>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</si>
  <si>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</si>
  <si>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</si>
  <si>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</si>
  <si>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</si>
  <si>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</si>
  <si>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</si>
  <si>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</si>
  <si>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</si>
  <si>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</si>
  <si>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</si>
  <si>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</si>
  <si>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</si>
  <si>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</si>
  <si>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</si>
  <si>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</si>
  <si>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</si>
  <si>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</si>
  <si>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</si>
  <si>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</si>
  <si>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</si>
  <si>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</si>
  <si>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</si>
  <si>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</si>
  <si>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</si>
  <si>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</si>
  <si>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</si>
  <si>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</si>
  <si>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</si>
  <si>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</si>
  <si>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</si>
  <si>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</si>
  <si>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</si>
  <si>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</si>
  <si>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</si>
  <si>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</si>
  <si>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</si>
  <si>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</si>
  <si>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</si>
  <si>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</si>
  <si>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</si>
  <si>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</si>
  <si>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</si>
  <si>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</si>
  <si>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</si>
  <si>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</si>
  <si>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</si>
  <si>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</si>
  <si>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</si>
  <si>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</si>
  <si>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</si>
  <si>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</si>
  <si>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</si>
  <si>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</si>
  <si>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SISTEMA DE ASEO PUBLICO DE LEON GUANAJUATO
Estado Analítico del Ejercicio del Presupuesto de Egresos
Clasificación Administrativa
Del 01 DE ENERO al 31 DE DICIEMBRE 2024</t>
  </si>
  <si>
    <t>DIRECCION GENERAL</t>
  </si>
  <si>
    <t>DIR. DE LIMPIA, RECOLECCIÓN Y TRASLADO</t>
  </si>
  <si>
    <t>DIR. DE DESARROLLO INSTITUCIONAL Y ADMINISTRACION</t>
  </si>
  <si>
    <t>SUB DIR DE TRATAMIENTO  DISPOSICIÓN DE RESIDUOS</t>
  </si>
  <si>
    <t>SUB DIR JURIDICO E INSPECCION</t>
  </si>
  <si>
    <t>SUB DIR AREA DE COMERCIALIZACION</t>
  </si>
  <si>
    <t>SUB DIR PLANEACION Y DESARROLLO</t>
  </si>
  <si>
    <t>COORD EDUCACION CIUDADANA</t>
  </si>
  <si>
    <t>CONTRALORIA INTERNA</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</si>
  <si>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</si>
  <si>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</si>
  <si>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</si>
  <si>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</si>
  <si>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</si>
  <si>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</si>
  <si>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</si>
  <si>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</si>
  <si>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</si>
  <si>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</si>
  <si>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</si>
  <si>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</si>
  <si>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</si>
  <si>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</si>
  <si>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</si>
  <si>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</si>
  <si>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</si>
  <si>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</si>
  <si>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</si>
  <si>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</si>
  <si>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</si>
  <si>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</si>
  <si>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</si>
  <si>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</si>
  <si>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</si>
  <si>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</si>
  <si>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</si>
  <si>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</si>
  <si>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</si>
  <si>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</si>
  <si>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</si>
  <si>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</si>
  <si>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</si>
  <si>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</si>
  <si>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</si>
  <si>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</si>
  <si>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</si>
  <si>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</si>
  <si>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</si>
  <si>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</si>
  <si>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</si>
  <si>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</si>
  <si>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SISTEMA I NTEGRAL DE ASEO PUBLICO DE LEON GUANAJUATO
Estado Analítico del Ejercicio del Presupuesto de Egresos
Clasificación por Objeto del Gasto (Capítulo y Concepto)
Del 01 DE ENERO al 31 DE DICIEMBRE 2024</t>
  </si>
  <si>
    <t>SISTEMA INTEGRAL DE ASEO PUBLICO DE LEON GUANAJUATO
Estado Analítico del Ejercicio del Presupuesto de Egresos
Clasificación Económica (por Tipo de Gasto)
Del 01 DE ENERO al 31 DE DICIEMBRE 2024</t>
  </si>
  <si>
    <t>SISTEMA INTEGRAL DE ASEO PUBLICO DE LEON GUANAJUATO
Estado Analítico del Ejercicio del Presupuesto de Egresos
Clasificación Administrativa
Del 01 DE ENERO al 31 DE DICIEMBRE 2024</t>
  </si>
  <si>
    <t>SISTEMA INTEGRAL DE ASEO PUBLICO DE LEON GUANAJUATO
Estado Analítico del Ejercicio del Presupuesto de Egresos
Clasificación Funcional (Finalidad y Función)
Del 01 DE ENERO al 31 DE DICIEMBRE 2024</t>
  </si>
  <si>
    <t>Bajo protesta de decir verdad declaramos que los Estados Financieros y sus notas, son razonablemente correctos y son responsabilidad del emisor.</t>
  </si>
  <si>
    <t xml:space="preserve">Director General                                                                          </t>
  </si>
  <si>
    <t xml:space="preserve">                  Director de Desarrollo Institucional y Admón                  </t>
  </si>
  <si>
    <t>Lic. Fernando Trujillo Jiménez</t>
  </si>
  <si>
    <t xml:space="preserve">                    C.P. Héctor Rodrigo Gutiérrez Martín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</si>
</sst>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rgb="FF000000"/>
      <name val="MS Sans Serif"/>
      <family val="2"/>
    </font>
    <font>
      <b/>
      <sz val="8"/>
      <color theme="1"/>
      <name val="Arial"/>
      <family val="2"/>
    </font>
    <font>
      <sz val="8"/>
      <color rgb="FF000000"/>
      <name val="Arial"/>
      <family val="2"/>
    </font>
    <font>
      <sz val="11"/>
      <color rgb="FF00000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rgb="FFFFFFFF"/>
        <bgColor indexed="8"/>
      </patternFill>
    </fill>
  </fills>
  <borders count="13">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xf numFmtId="164" fontId="1" fillId="0" borderId="0"/>
    <xf numFmtId="43" fontId="4" fillId="0" borderId="0"/>
    <xf numFmtId="43" fontId="3" fillId="0" borderId="0"/>
    <xf numFmtId="43" fontId="3" fillId="0" borderId="0"/>
    <xf numFmtId="43" fontId="4" fillId="0" borderId="0"/>
    <xf numFmtId="44" fontId="1" fillId="0" borderId="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0" fontId="10" fillId="0" borderId="0"/>
    <xf numFmtId="0" fontId="10" fillId="0" borderId="0"/>
  </cellStyleXfs>
  <cellXfs count="54">
    <xf numFmtId="0" fontId="0" fillId="0" borderId="0" xfId="0"/>
    <xf numFmtId="0" fontId="0" fillId="0" borderId="0" xfId="0" applyProtection="1">
      <protection locked="0"/>
    </xf>
    <xf numFmtId="4" fontId="6" fillId="2" borderId="6" xfId="9" applyNumberFormat="1" applyFont="1" applyFill="1" applyBorder="1" applyAlignment="1">
      <alignment horizontal="center" vertical="center" wrapText="1"/>
    </xf>
    <xf numFmtId="0" fontId="6" fillId="2" borderId="6" xfId="9" applyFont="1" applyFill="1" applyBorder="1" applyAlignment="1">
      <alignment horizontal="center" vertical="center" wrapText="1"/>
    </xf>
    <xf numFmtId="0" fontId="6" fillId="0" borderId="4" xfId="0" applyFont="1" applyBorder="1" applyAlignment="1" applyProtection="1">
      <alignment horizontal="left"/>
      <protection locked="0"/>
    </xf>
    <xf numFmtId="4" fontId="2" fillId="0" borderId="10" xfId="0" applyNumberFormat="1" applyFont="1" applyBorder="1" applyProtection="1">
      <protection locked="0"/>
    </xf>
    <xf numFmtId="4" fontId="2" fillId="0" borderId="12" xfId="0" applyNumberFormat="1" applyFont="1" applyBorder="1" applyProtection="1">
      <protection locked="0"/>
    </xf>
    <xf numFmtId="4" fontId="2" fillId="0" borderId="11" xfId="0" applyNumberFormat="1" applyFont="1" applyBorder="1" applyProtection="1">
      <protection locked="0"/>
    </xf>
    <xf numFmtId="0" fontId="2" fillId="0" borderId="0" xfId="0" applyFont="1"/>
    <xf numFmtId="0" fontId="2" fillId="0" borderId="4" xfId="0" applyFont="1" applyBorder="1"/>
    <xf numFmtId="0" fontId="2" fillId="0" borderId="10" xfId="0" applyFont="1" applyBorder="1" applyProtection="1">
      <protection locked="0"/>
    </xf>
    <xf numFmtId="0" fontId="2" fillId="0" borderId="12" xfId="0" applyFont="1" applyBorder="1" applyProtection="1">
      <protection locked="0"/>
    </xf>
    <xf numFmtId="0" fontId="2" fillId="0" borderId="11" xfId="0" applyFont="1" applyBorder="1" applyProtection="1">
      <protection locked="0"/>
    </xf>
    <xf numFmtId="4" fontId="6" fillId="0" borderId="6" xfId="0" applyNumberFormat="1" applyFont="1" applyBorder="1" applyProtection="1">
      <protection locked="0"/>
    </xf>
    <xf numFmtId="0" fontId="2" fillId="0" borderId="2" xfId="9" applyFont="1" applyBorder="1" applyAlignment="1">
      <alignment horizontal="center" vertical="center"/>
    </xf>
    <xf numFmtId="0" fontId="2" fillId="0" borderId="5" xfId="0" applyFont="1" applyBorder="1" applyProtection="1">
      <protection locked="0"/>
    </xf>
    <xf numFmtId="0" fontId="6" fillId="0" borderId="0" xfId="9" applyFont="1" applyAlignment="1" applyProtection="1">
      <alignment horizontal="center" vertical="center" wrapText="1"/>
      <protection locked="0"/>
    </xf>
    <xf numFmtId="0" fontId="0" fillId="0" borderId="9" xfId="0" applyBorder="1" applyProtection="1">
      <protection locked="0"/>
    </xf>
    <xf numFmtId="0" fontId="0" fillId="0" borderId="0" xfId="0" applyAlignment="1" applyProtection="1">
      <alignment wrapText="1"/>
      <protection locked="0"/>
    </xf>
    <xf numFmtId="0" fontId="0" fillId="0" borderId="4" xfId="0" applyBorder="1" applyProtection="1">
      <protection locked="0"/>
    </xf>
    <xf numFmtId="4" fontId="0" fillId="0" borderId="10" xfId="0" applyNumberFormat="1" applyBorder="1" applyProtection="1">
      <protection locked="0"/>
    </xf>
    <xf numFmtId="4" fontId="0" fillId="0" borderId="12" xfId="0" applyNumberFormat="1" applyBorder="1" applyProtection="1">
      <protection locked="0"/>
    </xf>
    <xf numFmtId="4" fontId="0" fillId="0" borderId="11" xfId="0" applyNumberFormat="1" applyBorder="1" applyProtection="1">
      <protection locked="0"/>
    </xf>
    <xf numFmtId="4" fontId="2" fillId="0" borderId="10"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7" xfId="0" applyFont="1" applyBorder="1" applyAlignment="1" applyProtection="1">
      <alignment horizontal="left"/>
      <protection locked="0"/>
    </xf>
    <xf numFmtId="4" fontId="6" fillId="0" borderId="11" xfId="0" applyNumberFormat="1" applyFont="1" applyBorder="1" applyProtection="1">
      <protection locked="0"/>
    </xf>
    <xf numFmtId="0" fontId="7" fillId="3" borderId="3" xfId="0" applyFont="1" applyFill="1" applyBorder="1" applyAlignment="1">
      <alignment horizontal="left" vertical="top" wrapText="1"/>
    </xf>
    <xf numFmtId="0" fontId="6" fillId="0" borderId="1" xfId="0" applyFont="1" applyBorder="1" applyAlignment="1">
      <alignment horizontal="left"/>
    </xf>
    <xf numFmtId="0" fontId="2" fillId="0" borderId="0" xfId="0" applyFont="1" applyAlignment="1">
      <alignment horizontal="left" indent="2"/>
    </xf>
    <xf numFmtId="0" fontId="2" fillId="0" borderId="4" xfId="0" applyFont="1" applyBorder="1" applyAlignment="1">
      <alignment horizontal="left" indent="2"/>
    </xf>
    <xf numFmtId="0" fontId="6" fillId="0" borderId="4" xfId="0" applyFont="1" applyBorder="1" applyAlignment="1" applyProtection="1">
      <alignment horizontal="left" indent="2"/>
      <protection locked="0"/>
    </xf>
    <xf numFmtId="0" fontId="0" fillId="0" borderId="1" xfId="0" applyBorder="1" applyAlignment="1" applyProtection="1">
      <alignment horizontal="left" indent="1"/>
      <protection locked="0"/>
    </xf>
    <xf numFmtId="0" fontId="2" fillId="0" borderId="0" xfId="0" applyFont="1" applyAlignment="1">
      <alignment horizontal="left" wrapText="1" indent="1"/>
    </xf>
    <xf numFmtId="0" fontId="6" fillId="2" borderId="3" xfId="9" applyFont="1" applyFill="1" applyBorder="1" applyAlignment="1">
      <alignment horizontal="center" vertical="center"/>
    </xf>
    <xf numFmtId="0" fontId="6" fillId="2" borderId="2" xfId="9" applyFont="1" applyFill="1" applyBorder="1" applyAlignment="1">
      <alignment vertical="center"/>
    </xf>
    <xf numFmtId="0" fontId="6" fillId="2" borderId="5" xfId="9" applyFont="1" applyFill="1" applyBorder="1" applyAlignment="1">
      <alignment vertical="center"/>
    </xf>
    <xf numFmtId="4" fontId="0" fillId="0" borderId="6" xfId="0" applyNumberFormat="1" applyBorder="1" applyProtection="1">
      <protection locked="0"/>
    </xf>
    <xf numFmtId="0" fontId="9" fillId="0" borderId="0" xfId="0" applyFont="1"/>
    <xf numFmtId="0" fontId="9" fillId="0" borderId="0" xfId="16" applyFont="1"/>
    <xf numFmtId="0" fontId="2" fillId="0" borderId="0" xfId="8" applyFont="1" applyAlignment="1" applyProtection="1">
      <alignment vertical="top" wrapText="1"/>
      <protection locked="0"/>
    </xf>
    <xf numFmtId="0" fontId="2" fillId="0" borderId="0" xfId="8" applyFont="1" applyAlignment="1" applyProtection="1">
      <alignment vertical="top"/>
      <protection locked="0"/>
    </xf>
    <xf numFmtId="0" fontId="9" fillId="0" borderId="0" xfId="17" applyFont="1"/>
    <xf numFmtId="0" fontId="6" fillId="2" borderId="8" xfId="9" applyFont="1" applyFill="1" applyBorder="1" applyAlignment="1" applyProtection="1">
      <alignment horizontal="center" vertical="center" wrapText="1"/>
      <protection locked="0"/>
    </xf>
    <xf numFmtId="0" fontId="0" fillId="0" borderId="7" xfId="0" applyBorder="1"/>
    <xf numFmtId="0" fontId="0" fillId="0" borderId="8" xfId="0" applyBorder="1"/>
    <xf numFmtId="0" fontId="6" fillId="2" borderId="6" xfId="9" applyFont="1" applyFill="1" applyBorder="1" applyAlignment="1" applyProtection="1">
      <alignment horizontal="center" vertical="center" wrapText="1"/>
      <protection locked="0"/>
    </xf>
    <xf numFmtId="4" fontId="6" fillId="2" borderId="6" xfId="9" applyNumberFormat="1" applyFont="1" applyFill="1" applyBorder="1" applyAlignment="1">
      <alignment horizontal="center" vertical="center" wrapText="1"/>
    </xf>
    <xf numFmtId="0" fontId="0" fillId="0" borderId="11" xfId="0" applyBorder="1"/>
    <xf numFmtId="0" fontId="8" fillId="2" borderId="10" xfId="0" applyFont="1" applyFill="1" applyBorder="1" applyAlignment="1" applyProtection="1">
      <alignment horizontal="center" wrapText="1"/>
      <protection locked="0"/>
    </xf>
    <xf numFmtId="0" fontId="0" fillId="0" borderId="9" xfId="0" applyBorder="1"/>
    <xf numFmtId="0" fontId="0" fillId="0" borderId="2" xfId="0" applyBorder="1"/>
  </cellXfs>
  <cellStyles count="18">
    <cellStyle name="Euro" xfId="1" xr:uid="{00000000-0005-0000-0000-000001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7000000}"/>
    <cellStyle name="Normal 2 2" xfId="8" xr:uid="{00000000-0005-0000-0000-000008000000}"/>
    <cellStyle name="Normal 2 3" xfId="16" xr:uid="{54C2A6A6-EF1C-44D0-836F-BA2451B4834D}"/>
    <cellStyle name="Normal 3" xfId="9" xr:uid="{00000000-0005-0000-0000-000009000000}"/>
    <cellStyle name="Normal 3 3" xfId="17" xr:uid="{E3D46B83-913B-4D13-8FB7-D2EF72C864C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2"/>
  <sheetViews>
    <sheetView showGridLines="0" tabSelected="1" workbookViewId="0">
      <selection activeCell="L17" sqref="L17"/>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8" width="12" style="1" customWidth="1"/>
    <col min="9" max="16384" width="12" style="1"/>
  </cols>
  <sheetData>
    <row r="1" spans="1:7" ht="50.1" customHeight="1" x14ac:dyDescent="0.2">
      <c r="A1" s="45" t="s">
        <v>138</v>
      </c>
      <c r="B1" s="46"/>
      <c r="C1" s="46"/>
      <c r="D1" s="46"/>
      <c r="E1" s="46"/>
      <c r="F1" s="46"/>
      <c r="G1" s="47"/>
    </row>
    <row r="2" spans="1:7" x14ac:dyDescent="0.2">
      <c r="A2" s="37"/>
      <c r="B2" s="48" t="s">
        <v>0</v>
      </c>
      <c r="C2" s="46"/>
      <c r="D2" s="46"/>
      <c r="E2" s="46"/>
      <c r="F2" s="47"/>
      <c r="G2" s="49" t="s">
        <v>1</v>
      </c>
    </row>
    <row r="3" spans="1:7" ht="24.95" customHeight="1" x14ac:dyDescent="0.2">
      <c r="A3" s="36" t="s">
        <v>2</v>
      </c>
      <c r="B3" s="2" t="s">
        <v>3</v>
      </c>
      <c r="C3" s="2" t="s">
        <v>4</v>
      </c>
      <c r="D3" s="2" t="s">
        <v>5</v>
      </c>
      <c r="E3" s="2" t="s">
        <v>6</v>
      </c>
      <c r="F3" s="2" t="s">
        <v>7</v>
      </c>
      <c r="G3" s="50"/>
    </row>
    <row r="4" spans="1:7" x14ac:dyDescent="0.2">
      <c r="A4" s="38"/>
      <c r="B4" s="3">
        <v>1</v>
      </c>
      <c r="C4" s="3">
        <v>2</v>
      </c>
      <c r="D4" s="3" t="s">
        <v>8</v>
      </c>
      <c r="E4" s="3">
        <v>4</v>
      </c>
      <c r="F4" s="3">
        <v>5</v>
      </c>
      <c r="G4" s="3" t="s">
        <v>9</v>
      </c>
    </row>
    <row r="5" spans="1:7" x14ac:dyDescent="0.2">
      <c r="A5" s="30" t="s">
        <v>10</v>
      </c>
      <c r="B5" s="5">
        <v>570000</v>
      </c>
      <c r="C5" s="5">
        <v>0</v>
      </c>
      <c r="D5" s="5">
        <v>570000</v>
      </c>
      <c r="E5" s="5">
        <v>424230.44</v>
      </c>
      <c r="F5" s="5">
        <v>424230.43999999989</v>
      </c>
      <c r="G5" s="5">
        <f t="shared" ref="G5:G36" si="0">D5-E5</f>
        <v>145769.56</v>
      </c>
    </row>
    <row r="6" spans="1:7" x14ac:dyDescent="0.2">
      <c r="A6" s="31" t="s">
        <v>11</v>
      </c>
      <c r="B6" s="5">
        <v>0</v>
      </c>
      <c r="C6" s="5">
        <v>0</v>
      </c>
      <c r="D6" s="5">
        <v>0</v>
      </c>
      <c r="E6" s="5">
        <v>0</v>
      </c>
      <c r="F6" s="5">
        <v>0</v>
      </c>
      <c r="G6" s="5">
        <f t="shared" si="0"/>
        <v>0</v>
      </c>
    </row>
    <row r="7" spans="1:7" x14ac:dyDescent="0.2">
      <c r="A7" s="31" t="s">
        <v>12</v>
      </c>
      <c r="B7" s="5">
        <v>570000</v>
      </c>
      <c r="C7" s="5">
        <v>0</v>
      </c>
      <c r="D7" s="5">
        <v>570000</v>
      </c>
      <c r="E7" s="5">
        <v>424230.44</v>
      </c>
      <c r="F7" s="5">
        <v>424230.43999999989</v>
      </c>
      <c r="G7" s="5">
        <f t="shared" si="0"/>
        <v>145769.56</v>
      </c>
    </row>
    <row r="8" spans="1:7" x14ac:dyDescent="0.2">
      <c r="A8" s="31" t="s">
        <v>13</v>
      </c>
      <c r="B8" s="5">
        <v>0</v>
      </c>
      <c r="C8" s="5">
        <v>0</v>
      </c>
      <c r="D8" s="5">
        <v>0</v>
      </c>
      <c r="E8" s="5">
        <v>0</v>
      </c>
      <c r="F8" s="5">
        <v>0</v>
      </c>
      <c r="G8" s="5">
        <f t="shared" si="0"/>
        <v>0</v>
      </c>
    </row>
    <row r="9" spans="1:7" x14ac:dyDescent="0.2">
      <c r="A9" s="31" t="s">
        <v>14</v>
      </c>
      <c r="B9" s="5">
        <v>0</v>
      </c>
      <c r="C9" s="5">
        <v>0</v>
      </c>
      <c r="D9" s="5">
        <v>0</v>
      </c>
      <c r="E9" s="5">
        <v>0</v>
      </c>
      <c r="F9" s="5">
        <v>0</v>
      </c>
      <c r="G9" s="5">
        <f t="shared" si="0"/>
        <v>0</v>
      </c>
    </row>
    <row r="10" spans="1:7" x14ac:dyDescent="0.2">
      <c r="A10" s="31" t="s">
        <v>15</v>
      </c>
      <c r="B10" s="5">
        <v>0</v>
      </c>
      <c r="C10" s="5">
        <v>0</v>
      </c>
      <c r="D10" s="5">
        <v>0</v>
      </c>
      <c r="E10" s="5">
        <v>0</v>
      </c>
      <c r="F10" s="5">
        <v>0</v>
      </c>
      <c r="G10" s="5">
        <f t="shared" si="0"/>
        <v>0</v>
      </c>
    </row>
    <row r="11" spans="1:7" x14ac:dyDescent="0.2">
      <c r="A11" s="31" t="s">
        <v>16</v>
      </c>
      <c r="B11" s="5">
        <v>0</v>
      </c>
      <c r="C11" s="5">
        <v>0</v>
      </c>
      <c r="D11" s="5">
        <v>0</v>
      </c>
      <c r="E11" s="5">
        <v>0</v>
      </c>
      <c r="F11" s="5">
        <v>0</v>
      </c>
      <c r="G11" s="5">
        <f t="shared" si="0"/>
        <v>0</v>
      </c>
    </row>
    <row r="12" spans="1:7" x14ac:dyDescent="0.2">
      <c r="A12" s="31" t="s">
        <v>17</v>
      </c>
      <c r="B12" s="5">
        <v>0</v>
      </c>
      <c r="C12" s="5">
        <v>0</v>
      </c>
      <c r="D12" s="5">
        <v>0</v>
      </c>
      <c r="E12" s="5">
        <v>0</v>
      </c>
      <c r="F12" s="5">
        <v>0</v>
      </c>
      <c r="G12" s="5">
        <f t="shared" si="0"/>
        <v>0</v>
      </c>
    </row>
    <row r="13" spans="1:7" x14ac:dyDescent="0.2">
      <c r="A13" s="30" t="s">
        <v>18</v>
      </c>
      <c r="B13" s="5">
        <v>18688499.16</v>
      </c>
      <c r="C13" s="5">
        <v>-578201.9</v>
      </c>
      <c r="D13" s="5">
        <v>18110297.260000002</v>
      </c>
      <c r="E13" s="5">
        <v>11160086.039999999</v>
      </c>
      <c r="F13" s="5">
        <v>10495289.689999999</v>
      </c>
      <c r="G13" s="5">
        <f t="shared" si="0"/>
        <v>6950211.2200000025</v>
      </c>
    </row>
    <row r="14" spans="1:7" x14ac:dyDescent="0.2">
      <c r="A14" s="31" t="s">
        <v>19</v>
      </c>
      <c r="B14" s="5">
        <v>2440990.54</v>
      </c>
      <c r="C14" s="5">
        <v>-242760.78</v>
      </c>
      <c r="D14" s="5">
        <v>2198229.7599999998</v>
      </c>
      <c r="E14" s="5">
        <v>1483108.46</v>
      </c>
      <c r="F14" s="5">
        <v>1483108.46</v>
      </c>
      <c r="G14" s="5">
        <f t="shared" si="0"/>
        <v>715121.29999999981</v>
      </c>
    </row>
    <row r="15" spans="1:7" x14ac:dyDescent="0.2">
      <c r="A15" s="31" t="s">
        <v>20</v>
      </c>
      <c r="B15" s="5">
        <v>151604.20000000001</v>
      </c>
      <c r="C15" s="5">
        <v>-9469.26</v>
      </c>
      <c r="D15" s="5">
        <v>142134.94</v>
      </c>
      <c r="E15" s="5">
        <v>107237.22</v>
      </c>
      <c r="F15" s="5">
        <v>107237.22</v>
      </c>
      <c r="G15" s="5">
        <f t="shared" si="0"/>
        <v>34897.72</v>
      </c>
    </row>
    <row r="16" spans="1:7" x14ac:dyDescent="0.2">
      <c r="A16" s="31" t="s">
        <v>21</v>
      </c>
      <c r="B16" s="5">
        <v>0</v>
      </c>
      <c r="C16" s="5">
        <v>3500</v>
      </c>
      <c r="D16" s="5">
        <v>3500</v>
      </c>
      <c r="E16" s="5">
        <v>3184.2</v>
      </c>
      <c r="F16" s="5">
        <v>3184.2</v>
      </c>
      <c r="G16" s="5">
        <f t="shared" si="0"/>
        <v>315.80000000000018</v>
      </c>
    </row>
    <row r="17" spans="1:7" x14ac:dyDescent="0.2">
      <c r="A17" s="31" t="s">
        <v>22</v>
      </c>
      <c r="B17" s="5">
        <v>596189.17000000004</v>
      </c>
      <c r="C17" s="5">
        <v>627811.6100000001</v>
      </c>
      <c r="D17" s="5">
        <v>1224000.78</v>
      </c>
      <c r="E17" s="5">
        <v>671325.84</v>
      </c>
      <c r="F17" s="5">
        <v>671325.84</v>
      </c>
      <c r="G17" s="5">
        <f t="shared" si="0"/>
        <v>552674.94000000006</v>
      </c>
    </row>
    <row r="18" spans="1:7" x14ac:dyDescent="0.2">
      <c r="A18" s="31" t="s">
        <v>23</v>
      </c>
      <c r="B18" s="5">
        <v>2156570.2999999998</v>
      </c>
      <c r="C18" s="5">
        <v>-1060333.3400000001</v>
      </c>
      <c r="D18" s="5">
        <v>1096236.96</v>
      </c>
      <c r="E18" s="5">
        <v>5852.5499999999993</v>
      </c>
      <c r="F18" s="5">
        <v>5852.55</v>
      </c>
      <c r="G18" s="5">
        <f t="shared" si="0"/>
        <v>1090384.4099999999</v>
      </c>
    </row>
    <row r="19" spans="1:7" x14ac:dyDescent="0.2">
      <c r="A19" s="31" t="s">
        <v>24</v>
      </c>
      <c r="B19" s="5">
        <v>10524997.57</v>
      </c>
      <c r="C19" s="5">
        <v>-1054993.93</v>
      </c>
      <c r="D19" s="5">
        <v>9470003.6400000006</v>
      </c>
      <c r="E19" s="5">
        <v>6770349.8100000015</v>
      </c>
      <c r="F19" s="5">
        <v>6199056.4999999981</v>
      </c>
      <c r="G19" s="5">
        <f t="shared" si="0"/>
        <v>2699653.8299999991</v>
      </c>
    </row>
    <row r="20" spans="1:7" x14ac:dyDescent="0.2">
      <c r="A20" s="31" t="s">
        <v>25</v>
      </c>
      <c r="B20" s="5">
        <v>1151047.72</v>
      </c>
      <c r="C20" s="5">
        <v>-208708.45</v>
      </c>
      <c r="D20" s="5">
        <v>942339.27</v>
      </c>
      <c r="E20" s="5">
        <v>559770.76</v>
      </c>
      <c r="F20" s="5">
        <v>469292.24</v>
      </c>
      <c r="G20" s="5">
        <f t="shared" si="0"/>
        <v>382568.51</v>
      </c>
    </row>
    <row r="21" spans="1:7" x14ac:dyDescent="0.2">
      <c r="A21" s="31" t="s">
        <v>26</v>
      </c>
      <c r="B21" s="5">
        <v>0</v>
      </c>
      <c r="C21" s="5">
        <v>10982.79</v>
      </c>
      <c r="D21" s="5">
        <v>10982.79</v>
      </c>
      <c r="E21" s="5">
        <v>10982.79</v>
      </c>
      <c r="F21" s="5">
        <v>10982.79</v>
      </c>
      <c r="G21" s="5">
        <f t="shared" si="0"/>
        <v>0</v>
      </c>
    </row>
    <row r="22" spans="1:7" x14ac:dyDescent="0.2">
      <c r="A22" s="31" t="s">
        <v>27</v>
      </c>
      <c r="B22" s="5">
        <v>1667099.66</v>
      </c>
      <c r="C22" s="5">
        <v>1355769.46</v>
      </c>
      <c r="D22" s="5">
        <v>3022869.12</v>
      </c>
      <c r="E22" s="5">
        <v>1548274.41</v>
      </c>
      <c r="F22" s="5">
        <v>1545249.89</v>
      </c>
      <c r="G22" s="5">
        <f t="shared" si="0"/>
        <v>1474594.7100000002</v>
      </c>
    </row>
    <row r="23" spans="1:7" x14ac:dyDescent="0.2">
      <c r="A23" s="30" t="s">
        <v>28</v>
      </c>
      <c r="B23" s="5">
        <v>187437795.38</v>
      </c>
      <c r="C23" s="5">
        <v>5265628.290000001</v>
      </c>
      <c r="D23" s="5">
        <v>192703423.66999999</v>
      </c>
      <c r="E23" s="5">
        <v>182799787.37799999</v>
      </c>
      <c r="F23" s="5">
        <v>182667435.75799999</v>
      </c>
      <c r="G23" s="5">
        <f t="shared" si="0"/>
        <v>9903636.2919999957</v>
      </c>
    </row>
    <row r="24" spans="1:7" x14ac:dyDescent="0.2">
      <c r="A24" s="31" t="s">
        <v>29</v>
      </c>
      <c r="B24" s="5">
        <v>602467.85000000009</v>
      </c>
      <c r="C24" s="5">
        <v>-115978.42</v>
      </c>
      <c r="D24" s="5">
        <v>486489.43000000011</v>
      </c>
      <c r="E24" s="5">
        <v>169650.27</v>
      </c>
      <c r="F24" s="5">
        <v>169650.27</v>
      </c>
      <c r="G24" s="5">
        <f t="shared" si="0"/>
        <v>316839.16000000015</v>
      </c>
    </row>
    <row r="25" spans="1:7" x14ac:dyDescent="0.2">
      <c r="A25" s="31" t="s">
        <v>30</v>
      </c>
      <c r="B25" s="5">
        <v>2082603.82</v>
      </c>
      <c r="C25" s="5">
        <v>86523.950000000012</v>
      </c>
      <c r="D25" s="5">
        <v>2169127.77</v>
      </c>
      <c r="E25" s="5">
        <v>1573238.47</v>
      </c>
      <c r="F25" s="5">
        <v>1573238.47</v>
      </c>
      <c r="G25" s="5">
        <f t="shared" si="0"/>
        <v>595889.30000000005</v>
      </c>
    </row>
    <row r="26" spans="1:7" x14ac:dyDescent="0.2">
      <c r="A26" s="31" t="s">
        <v>31</v>
      </c>
      <c r="B26" s="5">
        <v>3755419.21</v>
      </c>
      <c r="C26" s="5">
        <v>507118.89</v>
      </c>
      <c r="D26" s="5">
        <v>4262538.0999999996</v>
      </c>
      <c r="E26" s="5">
        <v>4055002.8080000002</v>
      </c>
      <c r="F26" s="5">
        <v>3995189.3080000002</v>
      </c>
      <c r="G26" s="5">
        <f t="shared" si="0"/>
        <v>207535.29199999943</v>
      </c>
    </row>
    <row r="27" spans="1:7" x14ac:dyDescent="0.2">
      <c r="A27" s="31" t="s">
        <v>32</v>
      </c>
      <c r="B27" s="5">
        <v>3254820</v>
      </c>
      <c r="C27" s="5">
        <v>419178.81</v>
      </c>
      <c r="D27" s="5">
        <v>3673998.81</v>
      </c>
      <c r="E27" s="5">
        <v>2779701.5</v>
      </c>
      <c r="F27" s="5">
        <v>2779701.5</v>
      </c>
      <c r="G27" s="5">
        <f t="shared" si="0"/>
        <v>894297.31</v>
      </c>
    </row>
    <row r="28" spans="1:7" x14ac:dyDescent="0.2">
      <c r="A28" s="31" t="s">
        <v>33</v>
      </c>
      <c r="B28" s="5">
        <v>164878180.84</v>
      </c>
      <c r="C28" s="5">
        <v>6021347.6799999997</v>
      </c>
      <c r="D28" s="5">
        <v>170899528.52000001</v>
      </c>
      <c r="E28" s="5">
        <v>168580400.81</v>
      </c>
      <c r="F28" s="5">
        <v>168547100.81</v>
      </c>
      <c r="G28" s="5">
        <f t="shared" si="0"/>
        <v>2319127.7100000083</v>
      </c>
    </row>
    <row r="29" spans="1:7" x14ac:dyDescent="0.2">
      <c r="A29" s="31" t="s">
        <v>34</v>
      </c>
      <c r="B29" s="5">
        <v>6295193.5199999996</v>
      </c>
      <c r="C29" s="5">
        <v>402255.31</v>
      </c>
      <c r="D29" s="5">
        <v>6697448.8299999991</v>
      </c>
      <c r="E29" s="5">
        <v>4054931.120000001</v>
      </c>
      <c r="F29" s="5">
        <v>4054931.12</v>
      </c>
      <c r="G29" s="5">
        <f t="shared" si="0"/>
        <v>2642517.7099999981</v>
      </c>
    </row>
    <row r="30" spans="1:7" x14ac:dyDescent="0.2">
      <c r="A30" s="31" t="s">
        <v>35</v>
      </c>
      <c r="B30" s="5">
        <v>485066.96</v>
      </c>
      <c r="C30" s="5">
        <v>-194562</v>
      </c>
      <c r="D30" s="5">
        <v>290504.96000000002</v>
      </c>
      <c r="E30" s="5">
        <v>191024.43</v>
      </c>
      <c r="F30" s="5">
        <v>191024.43</v>
      </c>
      <c r="G30" s="5">
        <f t="shared" si="0"/>
        <v>99480.530000000028</v>
      </c>
    </row>
    <row r="31" spans="1:7" x14ac:dyDescent="0.2">
      <c r="A31" s="31" t="s">
        <v>36</v>
      </c>
      <c r="B31" s="5">
        <v>826075.01</v>
      </c>
      <c r="C31" s="5">
        <v>593538</v>
      </c>
      <c r="D31" s="5">
        <v>1419613.01</v>
      </c>
      <c r="E31" s="5">
        <v>1035641.25</v>
      </c>
      <c r="F31" s="5">
        <v>1026051.25</v>
      </c>
      <c r="G31" s="5">
        <f t="shared" si="0"/>
        <v>383971.76</v>
      </c>
    </row>
    <row r="32" spans="1:7" x14ac:dyDescent="0.2">
      <c r="A32" s="31" t="s">
        <v>37</v>
      </c>
      <c r="B32" s="5">
        <v>5257968.17</v>
      </c>
      <c r="C32" s="5">
        <v>-2453793.9300000002</v>
      </c>
      <c r="D32" s="5">
        <v>2804174.24</v>
      </c>
      <c r="E32" s="5">
        <v>360196.72</v>
      </c>
      <c r="F32" s="5">
        <v>330548.59999999998</v>
      </c>
      <c r="G32" s="5">
        <f t="shared" si="0"/>
        <v>2443977.5200000005</v>
      </c>
    </row>
    <row r="33" spans="1:7" x14ac:dyDescent="0.2">
      <c r="A33" s="30" t="s">
        <v>38</v>
      </c>
      <c r="B33" s="5">
        <v>0</v>
      </c>
      <c r="C33" s="5">
        <v>0</v>
      </c>
      <c r="D33" s="5">
        <v>0</v>
      </c>
      <c r="E33" s="5">
        <v>0</v>
      </c>
      <c r="F33" s="5">
        <v>0</v>
      </c>
      <c r="G33" s="5">
        <f t="shared" si="0"/>
        <v>0</v>
      </c>
    </row>
    <row r="34" spans="1:7" x14ac:dyDescent="0.2">
      <c r="A34" s="31" t="s">
        <v>39</v>
      </c>
      <c r="B34" s="5">
        <v>0</v>
      </c>
      <c r="C34" s="5">
        <v>0</v>
      </c>
      <c r="D34" s="5">
        <v>0</v>
      </c>
      <c r="E34" s="5">
        <v>0</v>
      </c>
      <c r="F34" s="5">
        <v>0</v>
      </c>
      <c r="G34" s="5">
        <f t="shared" si="0"/>
        <v>0</v>
      </c>
    </row>
    <row r="35" spans="1:7" x14ac:dyDescent="0.2">
      <c r="A35" s="31" t="s">
        <v>40</v>
      </c>
      <c r="B35" s="5">
        <v>0</v>
      </c>
      <c r="C35" s="5">
        <v>0</v>
      </c>
      <c r="D35" s="5">
        <v>0</v>
      </c>
      <c r="E35" s="5">
        <v>0</v>
      </c>
      <c r="F35" s="5">
        <v>0</v>
      </c>
      <c r="G35" s="5">
        <f t="shared" si="0"/>
        <v>0</v>
      </c>
    </row>
    <row r="36" spans="1:7" x14ac:dyDescent="0.2">
      <c r="A36" s="31" t="s">
        <v>41</v>
      </c>
      <c r="B36" s="5">
        <v>0</v>
      </c>
      <c r="C36" s="5">
        <v>0</v>
      </c>
      <c r="D36" s="5">
        <v>0</v>
      </c>
      <c r="E36" s="5">
        <v>0</v>
      </c>
      <c r="F36" s="5">
        <v>0</v>
      </c>
      <c r="G36" s="5">
        <f t="shared" si="0"/>
        <v>0</v>
      </c>
    </row>
    <row r="37" spans="1:7" x14ac:dyDescent="0.2">
      <c r="A37" s="31" t="s">
        <v>42</v>
      </c>
      <c r="B37" s="5">
        <v>0</v>
      </c>
      <c r="C37" s="5">
        <v>0</v>
      </c>
      <c r="D37" s="5">
        <v>0</v>
      </c>
      <c r="E37" s="5">
        <v>0</v>
      </c>
      <c r="F37" s="5">
        <v>0</v>
      </c>
      <c r="G37" s="5">
        <f t="shared" ref="G37:G68" si="1">D37-E37</f>
        <v>0</v>
      </c>
    </row>
    <row r="38" spans="1:7" x14ac:dyDescent="0.2">
      <c r="A38" s="31" t="s">
        <v>43</v>
      </c>
      <c r="B38" s="5">
        <v>0</v>
      </c>
      <c r="C38" s="5">
        <v>0</v>
      </c>
      <c r="D38" s="5">
        <v>0</v>
      </c>
      <c r="E38" s="5">
        <v>0</v>
      </c>
      <c r="F38" s="5">
        <v>0</v>
      </c>
      <c r="G38" s="5">
        <f t="shared" si="1"/>
        <v>0</v>
      </c>
    </row>
    <row r="39" spans="1:7" x14ac:dyDescent="0.2">
      <c r="A39" s="31" t="s">
        <v>44</v>
      </c>
      <c r="B39" s="5">
        <v>0</v>
      </c>
      <c r="C39" s="5">
        <v>0</v>
      </c>
      <c r="D39" s="5">
        <v>0</v>
      </c>
      <c r="E39" s="5">
        <v>0</v>
      </c>
      <c r="F39" s="5">
        <v>0</v>
      </c>
      <c r="G39" s="5">
        <f t="shared" si="1"/>
        <v>0</v>
      </c>
    </row>
    <row r="40" spans="1:7" x14ac:dyDescent="0.2">
      <c r="A40" s="31" t="s">
        <v>45</v>
      </c>
      <c r="B40" s="5">
        <v>0</v>
      </c>
      <c r="C40" s="5">
        <v>0</v>
      </c>
      <c r="D40" s="5">
        <v>0</v>
      </c>
      <c r="E40" s="5">
        <v>0</v>
      </c>
      <c r="F40" s="5">
        <v>0</v>
      </c>
      <c r="G40" s="5">
        <f t="shared" si="1"/>
        <v>0</v>
      </c>
    </row>
    <row r="41" spans="1:7" x14ac:dyDescent="0.2">
      <c r="A41" s="31" t="s">
        <v>46</v>
      </c>
      <c r="B41" s="5">
        <v>0</v>
      </c>
      <c r="C41" s="5">
        <v>0</v>
      </c>
      <c r="D41" s="5">
        <v>0</v>
      </c>
      <c r="E41" s="5">
        <v>0</v>
      </c>
      <c r="F41" s="5">
        <v>0</v>
      </c>
      <c r="G41" s="5">
        <f t="shared" si="1"/>
        <v>0</v>
      </c>
    </row>
    <row r="42" spans="1:7" x14ac:dyDescent="0.2">
      <c r="A42" s="31" t="s">
        <v>47</v>
      </c>
      <c r="B42" s="5">
        <v>0</v>
      </c>
      <c r="C42" s="5">
        <v>0</v>
      </c>
      <c r="D42" s="5">
        <v>0</v>
      </c>
      <c r="E42" s="5">
        <v>0</v>
      </c>
      <c r="F42" s="5">
        <v>0</v>
      </c>
      <c r="G42" s="5">
        <f t="shared" si="1"/>
        <v>0</v>
      </c>
    </row>
    <row r="43" spans="1:7" x14ac:dyDescent="0.2">
      <c r="A43" s="30" t="s">
        <v>48</v>
      </c>
      <c r="B43" s="5">
        <v>3559230.73</v>
      </c>
      <c r="C43" s="5">
        <v>13728723.84</v>
      </c>
      <c r="D43" s="5">
        <v>17287954.57</v>
      </c>
      <c r="E43" s="5">
        <v>13700068.5</v>
      </c>
      <c r="F43" s="5">
        <v>13682827.119999999</v>
      </c>
      <c r="G43" s="5">
        <f t="shared" si="1"/>
        <v>3587886.0700000003</v>
      </c>
    </row>
    <row r="44" spans="1:7" x14ac:dyDescent="0.2">
      <c r="A44" s="31" t="s">
        <v>49</v>
      </c>
      <c r="B44" s="5">
        <v>840559.51</v>
      </c>
      <c r="C44" s="5">
        <v>135554.25</v>
      </c>
      <c r="D44" s="5">
        <v>976113.76</v>
      </c>
      <c r="E44" s="5">
        <v>547126.94999999995</v>
      </c>
      <c r="F44" s="5">
        <v>547126.94999999995</v>
      </c>
      <c r="G44" s="5">
        <f t="shared" si="1"/>
        <v>428986.81000000006</v>
      </c>
    </row>
    <row r="45" spans="1:7" x14ac:dyDescent="0.2">
      <c r="A45" s="31" t="s">
        <v>50</v>
      </c>
      <c r="B45" s="5">
        <v>349</v>
      </c>
      <c r="C45" s="5">
        <v>-349</v>
      </c>
      <c r="D45" s="5">
        <v>0</v>
      </c>
      <c r="E45" s="5">
        <v>0</v>
      </c>
      <c r="F45" s="5">
        <v>0</v>
      </c>
      <c r="G45" s="5">
        <f t="shared" si="1"/>
        <v>0</v>
      </c>
    </row>
    <row r="46" spans="1:7" x14ac:dyDescent="0.2">
      <c r="A46" s="31" t="s">
        <v>51</v>
      </c>
      <c r="B46" s="5">
        <v>0</v>
      </c>
      <c r="C46" s="5">
        <v>0</v>
      </c>
      <c r="D46" s="5">
        <v>0</v>
      </c>
      <c r="E46" s="5">
        <v>0</v>
      </c>
      <c r="F46" s="5">
        <v>0</v>
      </c>
      <c r="G46" s="5">
        <f t="shared" si="1"/>
        <v>0</v>
      </c>
    </row>
    <row r="47" spans="1:7" x14ac:dyDescent="0.2">
      <c r="A47" s="31" t="s">
        <v>52</v>
      </c>
      <c r="B47" s="5">
        <v>1880661.4</v>
      </c>
      <c r="C47" s="5">
        <v>2695150</v>
      </c>
      <c r="D47" s="5">
        <v>4575811.4000000004</v>
      </c>
      <c r="E47" s="5">
        <v>2127906.88</v>
      </c>
      <c r="F47" s="5">
        <v>2127906.88</v>
      </c>
      <c r="G47" s="5">
        <f t="shared" si="1"/>
        <v>2447904.5200000005</v>
      </c>
    </row>
    <row r="48" spans="1:7" x14ac:dyDescent="0.2">
      <c r="A48" s="31" t="s">
        <v>53</v>
      </c>
      <c r="B48" s="5">
        <v>0</v>
      </c>
      <c r="C48" s="5">
        <v>0</v>
      </c>
      <c r="D48" s="5">
        <v>0</v>
      </c>
      <c r="E48" s="5">
        <v>0</v>
      </c>
      <c r="F48" s="5">
        <v>0</v>
      </c>
      <c r="G48" s="5">
        <f t="shared" si="1"/>
        <v>0</v>
      </c>
    </row>
    <row r="49" spans="1:7" x14ac:dyDescent="0.2">
      <c r="A49" s="31" t="s">
        <v>54</v>
      </c>
      <c r="B49" s="5">
        <v>322797.63</v>
      </c>
      <c r="C49" s="5">
        <v>10919098.59</v>
      </c>
      <c r="D49" s="5">
        <v>11241896.220000001</v>
      </c>
      <c r="E49" s="5">
        <v>10612527.67</v>
      </c>
      <c r="F49" s="5">
        <v>10595286.289999999</v>
      </c>
      <c r="G49" s="5">
        <f t="shared" si="1"/>
        <v>629368.55000000075</v>
      </c>
    </row>
    <row r="50" spans="1:7" x14ac:dyDescent="0.2">
      <c r="A50" s="31" t="s">
        <v>55</v>
      </c>
      <c r="B50" s="5">
        <v>0</v>
      </c>
      <c r="C50" s="5">
        <v>0</v>
      </c>
      <c r="D50" s="5">
        <v>0</v>
      </c>
      <c r="E50" s="5">
        <v>0</v>
      </c>
      <c r="F50" s="5">
        <v>0</v>
      </c>
      <c r="G50" s="5">
        <f t="shared" si="1"/>
        <v>0</v>
      </c>
    </row>
    <row r="51" spans="1:7" x14ac:dyDescent="0.2">
      <c r="A51" s="31" t="s">
        <v>56</v>
      </c>
      <c r="B51" s="5">
        <v>0</v>
      </c>
      <c r="C51" s="5">
        <v>0</v>
      </c>
      <c r="D51" s="5">
        <v>0</v>
      </c>
      <c r="E51" s="5">
        <v>0</v>
      </c>
      <c r="F51" s="5">
        <v>0</v>
      </c>
      <c r="G51" s="5">
        <f t="shared" si="1"/>
        <v>0</v>
      </c>
    </row>
    <row r="52" spans="1:7" x14ac:dyDescent="0.2">
      <c r="A52" s="31" t="s">
        <v>57</v>
      </c>
      <c r="B52" s="5">
        <v>514863.19000000012</v>
      </c>
      <c r="C52" s="5">
        <v>-20730</v>
      </c>
      <c r="D52" s="5">
        <v>494133.19000000012</v>
      </c>
      <c r="E52" s="5">
        <v>412507</v>
      </c>
      <c r="F52" s="5">
        <v>412507</v>
      </c>
      <c r="G52" s="5">
        <f t="shared" si="1"/>
        <v>81626.190000000119</v>
      </c>
    </row>
    <row r="53" spans="1:7" x14ac:dyDescent="0.2">
      <c r="A53" s="30" t="s">
        <v>58</v>
      </c>
      <c r="B53" s="5">
        <v>0</v>
      </c>
      <c r="C53" s="5">
        <v>0</v>
      </c>
      <c r="D53" s="5">
        <v>0</v>
      </c>
      <c r="E53" s="5">
        <v>0</v>
      </c>
      <c r="F53" s="5">
        <v>0</v>
      </c>
      <c r="G53" s="5">
        <f t="shared" si="1"/>
        <v>0</v>
      </c>
    </row>
    <row r="54" spans="1:7" x14ac:dyDescent="0.2">
      <c r="A54" s="31" t="s">
        <v>59</v>
      </c>
      <c r="B54" s="5">
        <v>0</v>
      </c>
      <c r="C54" s="5">
        <v>0</v>
      </c>
      <c r="D54" s="5">
        <v>0</v>
      </c>
      <c r="E54" s="5">
        <v>0</v>
      </c>
      <c r="F54" s="5">
        <v>0</v>
      </c>
      <c r="G54" s="5">
        <f t="shared" si="1"/>
        <v>0</v>
      </c>
    </row>
    <row r="55" spans="1:7" x14ac:dyDescent="0.2">
      <c r="A55" s="31" t="s">
        <v>60</v>
      </c>
      <c r="B55" s="5">
        <v>0</v>
      </c>
      <c r="C55" s="5">
        <v>0</v>
      </c>
      <c r="D55" s="5">
        <v>0</v>
      </c>
      <c r="E55" s="5">
        <v>0</v>
      </c>
      <c r="F55" s="5">
        <v>0</v>
      </c>
      <c r="G55" s="5">
        <f t="shared" si="1"/>
        <v>0</v>
      </c>
    </row>
    <row r="56" spans="1:7" x14ac:dyDescent="0.2">
      <c r="A56" s="31" t="s">
        <v>61</v>
      </c>
      <c r="B56" s="5">
        <v>0</v>
      </c>
      <c r="C56" s="5">
        <v>0</v>
      </c>
      <c r="D56" s="5">
        <v>0</v>
      </c>
      <c r="E56" s="5">
        <v>0</v>
      </c>
      <c r="F56" s="5">
        <v>0</v>
      </c>
      <c r="G56" s="5">
        <f t="shared" si="1"/>
        <v>0</v>
      </c>
    </row>
    <row r="57" spans="1:7" x14ac:dyDescent="0.2">
      <c r="A57" s="30" t="s">
        <v>62</v>
      </c>
      <c r="B57" s="5">
        <v>0</v>
      </c>
      <c r="C57" s="5">
        <v>0</v>
      </c>
      <c r="D57" s="5">
        <v>0</v>
      </c>
      <c r="E57" s="5">
        <v>0</v>
      </c>
      <c r="F57" s="5">
        <v>0</v>
      </c>
      <c r="G57" s="5">
        <f t="shared" si="1"/>
        <v>0</v>
      </c>
    </row>
    <row r="58" spans="1:7" x14ac:dyDescent="0.2">
      <c r="A58" s="31" t="s">
        <v>63</v>
      </c>
      <c r="B58" s="5">
        <v>0</v>
      </c>
      <c r="C58" s="5">
        <v>0</v>
      </c>
      <c r="D58" s="5">
        <v>0</v>
      </c>
      <c r="E58" s="5">
        <v>0</v>
      </c>
      <c r="F58" s="5">
        <v>0</v>
      </c>
      <c r="G58" s="5">
        <f t="shared" si="1"/>
        <v>0</v>
      </c>
    </row>
    <row r="59" spans="1:7" x14ac:dyDescent="0.2">
      <c r="A59" s="31" t="s">
        <v>64</v>
      </c>
      <c r="B59" s="5">
        <v>0</v>
      </c>
      <c r="C59" s="5">
        <v>0</v>
      </c>
      <c r="D59" s="5">
        <v>0</v>
      </c>
      <c r="E59" s="5">
        <v>0</v>
      </c>
      <c r="F59" s="5">
        <v>0</v>
      </c>
      <c r="G59" s="5">
        <f t="shared" si="1"/>
        <v>0</v>
      </c>
    </row>
    <row r="60" spans="1:7" x14ac:dyDescent="0.2">
      <c r="A60" s="31" t="s">
        <v>65</v>
      </c>
      <c r="B60" s="5">
        <v>0</v>
      </c>
      <c r="C60" s="5">
        <v>0</v>
      </c>
      <c r="D60" s="5">
        <v>0</v>
      </c>
      <c r="E60" s="5">
        <v>0</v>
      </c>
      <c r="F60" s="5">
        <v>0</v>
      </c>
      <c r="G60" s="5">
        <f t="shared" si="1"/>
        <v>0</v>
      </c>
    </row>
    <row r="61" spans="1:7" x14ac:dyDescent="0.2">
      <c r="A61" s="31" t="s">
        <v>66</v>
      </c>
      <c r="B61" s="5">
        <v>0</v>
      </c>
      <c r="C61" s="5">
        <v>0</v>
      </c>
      <c r="D61" s="5">
        <v>0</v>
      </c>
      <c r="E61" s="5">
        <v>0</v>
      </c>
      <c r="F61" s="5">
        <v>0</v>
      </c>
      <c r="G61" s="5">
        <f t="shared" si="1"/>
        <v>0</v>
      </c>
    </row>
    <row r="62" spans="1:7" x14ac:dyDescent="0.2">
      <c r="A62" s="31" t="s">
        <v>67</v>
      </c>
      <c r="B62" s="5">
        <v>0</v>
      </c>
      <c r="C62" s="5">
        <v>0</v>
      </c>
      <c r="D62" s="5">
        <v>0</v>
      </c>
      <c r="E62" s="5">
        <v>0</v>
      </c>
      <c r="F62" s="5">
        <v>0</v>
      </c>
      <c r="G62" s="5">
        <f t="shared" si="1"/>
        <v>0</v>
      </c>
    </row>
    <row r="63" spans="1:7" x14ac:dyDescent="0.2">
      <c r="A63" s="31" t="s">
        <v>68</v>
      </c>
      <c r="B63" s="5">
        <v>0</v>
      </c>
      <c r="C63" s="5">
        <v>0</v>
      </c>
      <c r="D63" s="5">
        <v>0</v>
      </c>
      <c r="E63" s="5">
        <v>0</v>
      </c>
      <c r="F63" s="5">
        <v>0</v>
      </c>
      <c r="G63" s="5">
        <f t="shared" si="1"/>
        <v>0</v>
      </c>
    </row>
    <row r="64" spans="1:7" x14ac:dyDescent="0.2">
      <c r="A64" s="31" t="s">
        <v>69</v>
      </c>
      <c r="B64" s="5">
        <v>0</v>
      </c>
      <c r="C64" s="5">
        <v>0</v>
      </c>
      <c r="D64" s="5">
        <v>0</v>
      </c>
      <c r="E64" s="5">
        <v>0</v>
      </c>
      <c r="F64" s="5">
        <v>0</v>
      </c>
      <c r="G64" s="5">
        <f t="shared" si="1"/>
        <v>0</v>
      </c>
    </row>
    <row r="65" spans="1:7" x14ac:dyDescent="0.2">
      <c r="A65" s="30" t="s">
        <v>70</v>
      </c>
      <c r="B65" s="5">
        <v>0</v>
      </c>
      <c r="C65" s="5">
        <v>0</v>
      </c>
      <c r="D65" s="5">
        <v>0</v>
      </c>
      <c r="E65" s="5">
        <v>0</v>
      </c>
      <c r="F65" s="5">
        <v>0</v>
      </c>
      <c r="G65" s="5">
        <f t="shared" si="1"/>
        <v>0</v>
      </c>
    </row>
    <row r="66" spans="1:7" x14ac:dyDescent="0.2">
      <c r="A66" s="31" t="s">
        <v>71</v>
      </c>
      <c r="B66" s="5">
        <v>0</v>
      </c>
      <c r="C66" s="5">
        <v>0</v>
      </c>
      <c r="D66" s="5">
        <v>0</v>
      </c>
      <c r="E66" s="5">
        <v>0</v>
      </c>
      <c r="F66" s="5">
        <v>0</v>
      </c>
      <c r="G66" s="5">
        <f t="shared" si="1"/>
        <v>0</v>
      </c>
    </row>
    <row r="67" spans="1:7" x14ac:dyDescent="0.2">
      <c r="A67" s="31" t="s">
        <v>72</v>
      </c>
      <c r="B67" s="5">
        <v>0</v>
      </c>
      <c r="C67" s="5">
        <v>0</v>
      </c>
      <c r="D67" s="5">
        <v>0</v>
      </c>
      <c r="E67" s="5">
        <v>0</v>
      </c>
      <c r="F67" s="5">
        <v>0</v>
      </c>
      <c r="G67" s="5">
        <f t="shared" si="1"/>
        <v>0</v>
      </c>
    </row>
    <row r="68" spans="1:7" x14ac:dyDescent="0.2">
      <c r="A68" s="31" t="s">
        <v>73</v>
      </c>
      <c r="B68" s="5">
        <v>0</v>
      </c>
      <c r="C68" s="5">
        <v>0</v>
      </c>
      <c r="D68" s="5">
        <v>0</v>
      </c>
      <c r="E68" s="5">
        <v>0</v>
      </c>
      <c r="F68" s="5">
        <v>0</v>
      </c>
      <c r="G68" s="5">
        <f t="shared" si="1"/>
        <v>0</v>
      </c>
    </row>
    <row r="69" spans="1:7" x14ac:dyDescent="0.2">
      <c r="A69" s="30" t="s">
        <v>74</v>
      </c>
      <c r="B69" s="5">
        <v>0</v>
      </c>
      <c r="C69" s="5">
        <v>5197791.2699999996</v>
      </c>
      <c r="D69" s="5">
        <v>5197791.2699999996</v>
      </c>
      <c r="E69" s="5">
        <v>4117474.73</v>
      </c>
      <c r="F69" s="5">
        <v>4117474.73</v>
      </c>
      <c r="G69" s="5">
        <f t="shared" ref="G69:G77" si="2">D69-E69</f>
        <v>1080316.5399999996</v>
      </c>
    </row>
    <row r="70" spans="1:7" x14ac:dyDescent="0.2">
      <c r="A70" s="31" t="s">
        <v>75</v>
      </c>
      <c r="B70" s="5">
        <v>0</v>
      </c>
      <c r="C70" s="5">
        <v>0</v>
      </c>
      <c r="D70" s="5">
        <v>0</v>
      </c>
      <c r="E70" s="5">
        <v>0</v>
      </c>
      <c r="F70" s="5">
        <v>0</v>
      </c>
      <c r="G70" s="5">
        <f t="shared" si="2"/>
        <v>0</v>
      </c>
    </row>
    <row r="71" spans="1:7" x14ac:dyDescent="0.2">
      <c r="A71" s="31" t="s">
        <v>76</v>
      </c>
      <c r="B71" s="5">
        <v>0</v>
      </c>
      <c r="C71" s="5">
        <v>0</v>
      </c>
      <c r="D71" s="5">
        <v>0</v>
      </c>
      <c r="E71" s="5">
        <v>0</v>
      </c>
      <c r="F71" s="5">
        <v>0</v>
      </c>
      <c r="G71" s="5">
        <f t="shared" si="2"/>
        <v>0</v>
      </c>
    </row>
    <row r="72" spans="1:7" x14ac:dyDescent="0.2">
      <c r="A72" s="31" t="s">
        <v>77</v>
      </c>
      <c r="B72" s="5">
        <v>0</v>
      </c>
      <c r="C72" s="5">
        <v>0</v>
      </c>
      <c r="D72" s="5">
        <v>0</v>
      </c>
      <c r="E72" s="5">
        <v>0</v>
      </c>
      <c r="F72" s="5">
        <v>0</v>
      </c>
      <c r="G72" s="5">
        <f t="shared" si="2"/>
        <v>0</v>
      </c>
    </row>
    <row r="73" spans="1:7" x14ac:dyDescent="0.2">
      <c r="A73" s="31" t="s">
        <v>78</v>
      </c>
      <c r="B73" s="5">
        <v>0</v>
      </c>
      <c r="C73" s="5">
        <v>0</v>
      </c>
      <c r="D73" s="5">
        <v>0</v>
      </c>
      <c r="E73" s="5">
        <v>0</v>
      </c>
      <c r="F73" s="5">
        <v>0</v>
      </c>
      <c r="G73" s="5">
        <f t="shared" si="2"/>
        <v>0</v>
      </c>
    </row>
    <row r="74" spans="1:7" x14ac:dyDescent="0.2">
      <c r="A74" s="31" t="s">
        <v>79</v>
      </c>
      <c r="B74" s="5">
        <v>0</v>
      </c>
      <c r="C74" s="5">
        <v>0</v>
      </c>
      <c r="D74" s="5">
        <v>0</v>
      </c>
      <c r="E74" s="5">
        <v>0</v>
      </c>
      <c r="F74" s="5">
        <v>0</v>
      </c>
      <c r="G74" s="5">
        <f t="shared" si="2"/>
        <v>0</v>
      </c>
    </row>
    <row r="75" spans="1:7" x14ac:dyDescent="0.2">
      <c r="A75" s="31" t="s">
        <v>80</v>
      </c>
      <c r="B75" s="5">
        <v>0</v>
      </c>
      <c r="C75" s="5">
        <v>0</v>
      </c>
      <c r="D75" s="5">
        <v>0</v>
      </c>
      <c r="E75" s="5">
        <v>0</v>
      </c>
      <c r="F75" s="5">
        <v>0</v>
      </c>
      <c r="G75" s="5">
        <f t="shared" si="2"/>
        <v>0</v>
      </c>
    </row>
    <row r="76" spans="1:7" x14ac:dyDescent="0.2">
      <c r="A76" s="32" t="s">
        <v>81</v>
      </c>
      <c r="B76" s="5">
        <v>0</v>
      </c>
      <c r="C76" s="5">
        <v>5197791.2699999996</v>
      </c>
      <c r="D76" s="5">
        <v>5197791.2699999996</v>
      </c>
      <c r="E76" s="5">
        <v>4117474.73</v>
      </c>
      <c r="F76" s="5">
        <v>4117474.73</v>
      </c>
      <c r="G76" s="5">
        <f t="shared" si="2"/>
        <v>1080316.5399999996</v>
      </c>
    </row>
    <row r="77" spans="1:7" x14ac:dyDescent="0.2">
      <c r="A77" s="33" t="s">
        <v>82</v>
      </c>
      <c r="B77" s="13">
        <v>210255525.27000001</v>
      </c>
      <c r="C77" s="13">
        <v>23613941.5</v>
      </c>
      <c r="D77" s="13">
        <v>233869466.77000001</v>
      </c>
      <c r="E77" s="13">
        <v>212201647.088</v>
      </c>
      <c r="F77" s="13">
        <v>211387257.73800001</v>
      </c>
      <c r="G77" s="13">
        <f t="shared" si="2"/>
        <v>21667819.682000011</v>
      </c>
    </row>
    <row r="78" spans="1:7" x14ac:dyDescent="0.2">
      <c r="A78" s="40" t="s">
        <v>142</v>
      </c>
      <c r="B78" s="40"/>
      <c r="C78" s="41"/>
      <c r="D78" s="41"/>
    </row>
    <row r="79" spans="1:7" x14ac:dyDescent="0.2">
      <c r="A79" s="41"/>
      <c r="B79" s="41"/>
      <c r="C79" s="41"/>
      <c r="D79" s="41"/>
    </row>
    <row r="80" spans="1:7" x14ac:dyDescent="0.2">
      <c r="A80" s="42" t="s">
        <v>143</v>
      </c>
      <c r="B80" s="43" t="s">
        <v>144</v>
      </c>
      <c r="C80" s="44"/>
      <c r="D80" s="41"/>
    </row>
    <row r="81" spans="1:4" x14ac:dyDescent="0.2">
      <c r="A81" s="42"/>
      <c r="B81" s="43"/>
      <c r="C81" s="44"/>
      <c r="D81" s="41"/>
    </row>
    <row r="82" spans="1:4" x14ac:dyDescent="0.2">
      <c r="A82" s="43" t="s">
        <v>145</v>
      </c>
      <c r="B82" s="43" t="s">
        <v>146</v>
      </c>
      <c r="C82" s="44"/>
      <c r="D82" s="41"/>
    </row>
  </sheetData>
  <mergeCells count="3">
    <mergeCell ref="A1:G1"/>
    <mergeCell ref="B2:F2"/>
    <mergeCell ref="G2:G3"/>
  </mergeCells>
  <printOptions horizontalCentered="1"/>
  <pageMargins left="0.70866141732283472" right="0.70866141732283472"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showGridLines="0" workbookViewId="0">
      <selection activeCell="G23" sqref="A1:G23"/>
    </sheetView>
  </sheetViews>
  <sheetFormatPr baseColWidth="10" defaultColWidth="12" defaultRowHeight="11.25" x14ac:dyDescent="0.2"/>
  <cols>
    <col min="1" max="1" width="47.6640625" style="1" customWidth="1"/>
    <col min="2" max="7" width="18.33203125" style="1" customWidth="1"/>
    <col min="8" max="8" width="12" style="1" customWidth="1"/>
    <col min="9" max="16384" width="12" style="1"/>
  </cols>
  <sheetData>
    <row r="1" spans="1:7" ht="50.1" customHeight="1" x14ac:dyDescent="0.2">
      <c r="A1" s="45" t="s">
        <v>139</v>
      </c>
      <c r="B1" s="46"/>
      <c r="C1" s="46"/>
      <c r="D1" s="46"/>
      <c r="E1" s="46"/>
      <c r="F1" s="46"/>
      <c r="G1" s="47"/>
    </row>
    <row r="2" spans="1:7" x14ac:dyDescent="0.2">
      <c r="A2" s="37"/>
      <c r="B2" s="48" t="s">
        <v>0</v>
      </c>
      <c r="C2" s="46"/>
      <c r="D2" s="46"/>
      <c r="E2" s="46"/>
      <c r="F2" s="47"/>
      <c r="G2" s="49" t="s">
        <v>1</v>
      </c>
    </row>
    <row r="3" spans="1:7" ht="24.95" customHeight="1" x14ac:dyDescent="0.2">
      <c r="A3" s="36" t="s">
        <v>2</v>
      </c>
      <c r="B3" s="2" t="s">
        <v>3</v>
      </c>
      <c r="C3" s="2" t="s">
        <v>4</v>
      </c>
      <c r="D3" s="2" t="s">
        <v>5</v>
      </c>
      <c r="E3" s="2" t="s">
        <v>6</v>
      </c>
      <c r="F3" s="2" t="s">
        <v>7</v>
      </c>
      <c r="G3" s="50"/>
    </row>
    <row r="4" spans="1:7" x14ac:dyDescent="0.2">
      <c r="A4" s="38"/>
      <c r="B4" s="3">
        <v>1</v>
      </c>
      <c r="C4" s="3">
        <v>2</v>
      </c>
      <c r="D4" s="3" t="s">
        <v>8</v>
      </c>
      <c r="E4" s="3">
        <v>4</v>
      </c>
      <c r="F4" s="3">
        <v>5</v>
      </c>
      <c r="G4" s="3" t="s">
        <v>9</v>
      </c>
    </row>
    <row r="5" spans="1:7" x14ac:dyDescent="0.2">
      <c r="A5" s="8"/>
      <c r="B5" s="10"/>
      <c r="C5" s="10"/>
      <c r="D5" s="10"/>
      <c r="E5" s="10"/>
      <c r="F5" s="10"/>
      <c r="G5" s="10"/>
    </row>
    <row r="6" spans="1:7" x14ac:dyDescent="0.2">
      <c r="A6" s="8" t="s">
        <v>83</v>
      </c>
      <c r="B6" s="5">
        <v>206696294.53999999</v>
      </c>
      <c r="C6" s="5">
        <v>9885217.6600000001</v>
      </c>
      <c r="D6" s="5">
        <v>216581512.19999999</v>
      </c>
      <c r="E6" s="5">
        <v>198501578.588</v>
      </c>
      <c r="F6" s="5">
        <v>197704430.618</v>
      </c>
      <c r="G6" s="11">
        <f>D6-E6</f>
        <v>18079933.611999989</v>
      </c>
    </row>
    <row r="7" spans="1:7" x14ac:dyDescent="0.2">
      <c r="A7" s="8"/>
      <c r="B7" s="11"/>
      <c r="C7" s="11"/>
      <c r="D7" s="11"/>
      <c r="E7" s="11"/>
      <c r="F7" s="11"/>
      <c r="G7" s="11"/>
    </row>
    <row r="8" spans="1:7" x14ac:dyDescent="0.2">
      <c r="A8" s="8" t="s">
        <v>84</v>
      </c>
      <c r="B8" s="5">
        <v>3559230.73</v>
      </c>
      <c r="C8" s="5">
        <v>13728723.84</v>
      </c>
      <c r="D8" s="5">
        <v>17287954.57</v>
      </c>
      <c r="E8" s="5">
        <v>13700068.5</v>
      </c>
      <c r="F8" s="5">
        <v>13682827.119999999</v>
      </c>
      <c r="G8" s="11">
        <f>D8-E8</f>
        <v>3587886.0700000003</v>
      </c>
    </row>
    <row r="9" spans="1:7" x14ac:dyDescent="0.2">
      <c r="A9" s="8"/>
      <c r="B9" s="11"/>
      <c r="C9" s="11"/>
      <c r="D9" s="11"/>
      <c r="E9" s="11"/>
      <c r="F9" s="11"/>
      <c r="G9" s="11"/>
    </row>
    <row r="10" spans="1:7" x14ac:dyDescent="0.2">
      <c r="A10" s="8" t="s">
        <v>85</v>
      </c>
      <c r="B10" s="5">
        <v>0</v>
      </c>
      <c r="C10" s="5">
        <v>0</v>
      </c>
      <c r="D10" s="5">
        <v>0</v>
      </c>
      <c r="E10" s="5">
        <v>0</v>
      </c>
      <c r="F10" s="5">
        <v>0</v>
      </c>
      <c r="G10" s="11">
        <f>D10-E10</f>
        <v>0</v>
      </c>
    </row>
    <row r="11" spans="1:7" x14ac:dyDescent="0.2">
      <c r="A11" s="8"/>
      <c r="B11" s="11"/>
      <c r="C11" s="11"/>
      <c r="D11" s="11"/>
      <c r="E11" s="11"/>
      <c r="F11" s="11"/>
      <c r="G11" s="11"/>
    </row>
    <row r="12" spans="1:7" x14ac:dyDescent="0.2">
      <c r="A12" s="8" t="s">
        <v>43</v>
      </c>
      <c r="B12" s="11">
        <v>0</v>
      </c>
      <c r="C12" s="11">
        <v>0</v>
      </c>
      <c r="D12" s="11">
        <v>0</v>
      </c>
      <c r="E12" s="11">
        <v>0</v>
      </c>
      <c r="F12" s="11">
        <v>0</v>
      </c>
      <c r="G12" s="11">
        <v>0</v>
      </c>
    </row>
    <row r="13" spans="1:7" x14ac:dyDescent="0.2">
      <c r="A13" s="8"/>
      <c r="B13" s="11"/>
      <c r="C13" s="11"/>
      <c r="D13" s="11"/>
      <c r="E13" s="11"/>
      <c r="F13" s="11"/>
      <c r="G13" s="11"/>
    </row>
    <row r="14" spans="1:7" x14ac:dyDescent="0.2">
      <c r="A14" s="8" t="s">
        <v>71</v>
      </c>
      <c r="B14" s="11">
        <v>0</v>
      </c>
      <c r="C14" s="11">
        <v>0</v>
      </c>
      <c r="D14" s="11">
        <v>0</v>
      </c>
      <c r="E14" s="11">
        <v>0</v>
      </c>
      <c r="F14" s="11">
        <v>0</v>
      </c>
      <c r="G14" s="11">
        <f>D14-E14</f>
        <v>0</v>
      </c>
    </row>
    <row r="15" spans="1:7" x14ac:dyDescent="0.2">
      <c r="A15" s="9"/>
      <c r="B15" s="12"/>
      <c r="C15" s="12"/>
      <c r="D15" s="12"/>
      <c r="E15" s="12"/>
      <c r="F15" s="12"/>
      <c r="G15" s="12"/>
    </row>
    <row r="16" spans="1:7" x14ac:dyDescent="0.2">
      <c r="A16" s="4" t="s">
        <v>82</v>
      </c>
      <c r="B16" s="28">
        <f t="shared" ref="B16:G16" si="0">B6+B8+B10+B12+B14</f>
        <v>210255525.26999998</v>
      </c>
      <c r="C16" s="28">
        <f t="shared" si="0"/>
        <v>23613941.5</v>
      </c>
      <c r="D16" s="28">
        <f t="shared" si="0"/>
        <v>233869466.76999998</v>
      </c>
      <c r="E16" s="28">
        <f t="shared" si="0"/>
        <v>212201647.088</v>
      </c>
      <c r="F16" s="28">
        <f t="shared" si="0"/>
        <v>211387257.73800001</v>
      </c>
      <c r="G16" s="28">
        <f t="shared" si="0"/>
        <v>21667819.681999989</v>
      </c>
    </row>
    <row r="18" spans="1:4" x14ac:dyDescent="0.2">
      <c r="A18" s="40" t="s">
        <v>142</v>
      </c>
      <c r="B18" s="40"/>
      <c r="C18" s="41"/>
      <c r="D18" s="41"/>
    </row>
    <row r="19" spans="1:4" x14ac:dyDescent="0.2">
      <c r="A19" s="41"/>
      <c r="B19" s="41"/>
      <c r="C19" s="41"/>
      <c r="D19" s="41"/>
    </row>
    <row r="20" spans="1:4" x14ac:dyDescent="0.2">
      <c r="A20" s="42" t="s">
        <v>143</v>
      </c>
      <c r="B20" s="43" t="s">
        <v>144</v>
      </c>
      <c r="C20" s="44"/>
      <c r="D20" s="41"/>
    </row>
    <row r="21" spans="1:4" x14ac:dyDescent="0.2">
      <c r="A21" s="42"/>
      <c r="B21" s="43"/>
      <c r="C21" s="44"/>
      <c r="D21" s="41"/>
    </row>
    <row r="22" spans="1:4" x14ac:dyDescent="0.2">
      <c r="A22" s="43" t="s">
        <v>145</v>
      </c>
      <c r="B22" s="43" t="s">
        <v>146</v>
      </c>
      <c r="C22" s="44"/>
      <c r="D22" s="41"/>
    </row>
  </sheetData>
  <mergeCells count="3">
    <mergeCell ref="A1:G1"/>
    <mergeCell ref="B2:F2"/>
    <mergeCell ref="G2:G3"/>
  </mergeCells>
  <printOptions horizontalCentered="1"/>
  <pageMargins left="0.70866141732283472" right="0.70866141732283472" top="0.74803149606299213" bottom="0.74803149606299213" header="0.31496062992125978" footer="0.31496062992125978"/>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9"/>
  <sheetViews>
    <sheetView showGridLines="0" workbookViewId="0">
      <selection activeCell="H59" sqref="A1:H59"/>
    </sheetView>
  </sheetViews>
  <sheetFormatPr baseColWidth="10" defaultColWidth="12" defaultRowHeight="11.25" x14ac:dyDescent="0.2"/>
  <cols>
    <col min="1" max="1" width="60.83203125" style="1" customWidth="1"/>
    <col min="2" max="7" width="18.33203125" style="1" customWidth="1"/>
    <col min="8" max="8" width="12" style="1" customWidth="1"/>
    <col min="9" max="16384" width="12" style="1"/>
  </cols>
  <sheetData>
    <row r="1" spans="1:7" ht="45" customHeight="1" x14ac:dyDescent="0.2">
      <c r="A1" s="45" t="s">
        <v>86</v>
      </c>
      <c r="B1" s="46"/>
      <c r="C1" s="46"/>
      <c r="D1" s="46"/>
      <c r="E1" s="46"/>
      <c r="F1" s="46"/>
      <c r="G1" s="47"/>
    </row>
    <row r="2" spans="1:7" x14ac:dyDescent="0.2">
      <c r="A2" s="16"/>
      <c r="B2" s="16"/>
      <c r="C2" s="16"/>
      <c r="D2" s="16"/>
      <c r="E2" s="16"/>
      <c r="F2" s="16"/>
      <c r="G2" s="16"/>
    </row>
    <row r="3" spans="1:7" x14ac:dyDescent="0.2">
      <c r="A3" s="37"/>
      <c r="B3" s="48" t="s">
        <v>0</v>
      </c>
      <c r="C3" s="46"/>
      <c r="D3" s="46"/>
      <c r="E3" s="46"/>
      <c r="F3" s="47"/>
      <c r="G3" s="49" t="s">
        <v>1</v>
      </c>
    </row>
    <row r="4" spans="1:7" ht="24.95" customHeight="1" x14ac:dyDescent="0.2">
      <c r="A4" s="36" t="s">
        <v>2</v>
      </c>
      <c r="B4" s="2" t="s">
        <v>3</v>
      </c>
      <c r="C4" s="2" t="s">
        <v>4</v>
      </c>
      <c r="D4" s="2" t="s">
        <v>5</v>
      </c>
      <c r="E4" s="2" t="s">
        <v>6</v>
      </c>
      <c r="F4" s="2" t="s">
        <v>7</v>
      </c>
      <c r="G4" s="50"/>
    </row>
    <row r="5" spans="1:7" x14ac:dyDescent="0.2">
      <c r="A5" s="38"/>
      <c r="B5" s="3">
        <v>1</v>
      </c>
      <c r="C5" s="3">
        <v>2</v>
      </c>
      <c r="D5" s="3" t="s">
        <v>8</v>
      </c>
      <c r="E5" s="3">
        <v>4</v>
      </c>
      <c r="F5" s="3">
        <v>5</v>
      </c>
      <c r="G5" s="3" t="s">
        <v>9</v>
      </c>
    </row>
    <row r="6" spans="1:7" x14ac:dyDescent="0.2">
      <c r="A6" s="14"/>
      <c r="B6" s="23"/>
      <c r="C6" s="23"/>
      <c r="D6" s="23"/>
      <c r="E6" s="23"/>
      <c r="F6" s="23"/>
      <c r="G6" s="23"/>
    </row>
    <row r="7" spans="1:7" x14ac:dyDescent="0.2">
      <c r="A7" s="29" t="s">
        <v>87</v>
      </c>
      <c r="B7" s="6">
        <v>1958631.82</v>
      </c>
      <c r="C7" s="6">
        <v>3893606.76</v>
      </c>
      <c r="D7" s="6">
        <v>5852238.5800000001</v>
      </c>
      <c r="E7" s="6">
        <v>3318202.9</v>
      </c>
      <c r="F7" s="6">
        <v>3308612.9</v>
      </c>
      <c r="G7" s="6">
        <f t="shared" ref="G7:G15" si="0">D7-E7</f>
        <v>2534035.6800000002</v>
      </c>
    </row>
    <row r="8" spans="1:7" x14ac:dyDescent="0.2">
      <c r="A8" s="29" t="s">
        <v>88</v>
      </c>
      <c r="B8" s="6">
        <v>163518197.84</v>
      </c>
      <c r="C8" s="6">
        <v>7807661.9399999985</v>
      </c>
      <c r="D8" s="6">
        <v>171325859.78</v>
      </c>
      <c r="E8" s="6">
        <v>167475213.19999999</v>
      </c>
      <c r="F8" s="6">
        <v>166930031.94999999</v>
      </c>
      <c r="G8" s="6">
        <f t="shared" si="0"/>
        <v>3850646.5800000131</v>
      </c>
    </row>
    <row r="9" spans="1:7" x14ac:dyDescent="0.2">
      <c r="A9" s="29" t="s">
        <v>89</v>
      </c>
      <c r="B9" s="6">
        <v>13229925.67</v>
      </c>
      <c r="C9" s="6">
        <v>146132.76999999979</v>
      </c>
      <c r="D9" s="6">
        <v>13376058.439999999</v>
      </c>
      <c r="E9" s="6">
        <v>7770962.4400000004</v>
      </c>
      <c r="F9" s="6">
        <v>7615684.0199999996</v>
      </c>
      <c r="G9" s="6">
        <f t="shared" si="0"/>
        <v>5605095.9999999991</v>
      </c>
    </row>
    <row r="10" spans="1:7" x14ac:dyDescent="0.2">
      <c r="A10" s="29" t="s">
        <v>90</v>
      </c>
      <c r="B10" s="6">
        <v>11015707.24</v>
      </c>
      <c r="C10" s="6">
        <v>7763600.7399999984</v>
      </c>
      <c r="D10" s="6">
        <v>18779307.98</v>
      </c>
      <c r="E10" s="6">
        <v>15377533.51</v>
      </c>
      <c r="F10" s="6">
        <v>15289868.35</v>
      </c>
      <c r="G10" s="6">
        <f t="shared" si="0"/>
        <v>3401774.4700000007</v>
      </c>
    </row>
    <row r="11" spans="1:7" x14ac:dyDescent="0.2">
      <c r="A11" s="29" t="s">
        <v>91</v>
      </c>
      <c r="B11" s="6">
        <v>3054616.89</v>
      </c>
      <c r="C11" s="6">
        <v>0</v>
      </c>
      <c r="D11" s="6">
        <v>3054616.89</v>
      </c>
      <c r="E11" s="6">
        <v>1773112.62</v>
      </c>
      <c r="F11" s="6">
        <v>1773112.62</v>
      </c>
      <c r="G11" s="6">
        <f t="shared" si="0"/>
        <v>1281504.27</v>
      </c>
    </row>
    <row r="12" spans="1:7" x14ac:dyDescent="0.2">
      <c r="A12" s="29" t="s">
        <v>92</v>
      </c>
      <c r="B12" s="6">
        <v>8824228.9100000001</v>
      </c>
      <c r="C12" s="6">
        <v>232559.21</v>
      </c>
      <c r="D12" s="6">
        <v>9056788.120000001</v>
      </c>
      <c r="E12" s="6">
        <v>7415598.6679999996</v>
      </c>
      <c r="F12" s="6">
        <v>7412574.1479999982</v>
      </c>
      <c r="G12" s="6">
        <f t="shared" si="0"/>
        <v>1641189.4520000014</v>
      </c>
    </row>
    <row r="13" spans="1:7" x14ac:dyDescent="0.2">
      <c r="A13" s="29" t="s">
        <v>93</v>
      </c>
      <c r="B13" s="6">
        <v>8474616.9000000004</v>
      </c>
      <c r="C13" s="6">
        <v>3801380.08</v>
      </c>
      <c r="D13" s="6">
        <v>12275996.98</v>
      </c>
      <c r="E13" s="6">
        <v>9011889.9199999999</v>
      </c>
      <c r="F13" s="6">
        <v>9011889.9199999999</v>
      </c>
      <c r="G13" s="6">
        <f t="shared" si="0"/>
        <v>3264107.0600000005</v>
      </c>
    </row>
    <row r="14" spans="1:7" x14ac:dyDescent="0.2">
      <c r="A14" s="29" t="s">
        <v>94</v>
      </c>
      <c r="B14" s="6">
        <v>0</v>
      </c>
      <c r="C14" s="6">
        <v>0</v>
      </c>
      <c r="D14" s="6">
        <v>0</v>
      </c>
      <c r="E14" s="6">
        <v>0</v>
      </c>
      <c r="F14" s="6">
        <v>0</v>
      </c>
      <c r="G14" s="6">
        <f t="shared" si="0"/>
        <v>0</v>
      </c>
    </row>
    <row r="15" spans="1:7" x14ac:dyDescent="0.2">
      <c r="A15" s="29" t="s">
        <v>95</v>
      </c>
      <c r="B15" s="6">
        <v>179600</v>
      </c>
      <c r="C15" s="6">
        <v>-31000</v>
      </c>
      <c r="D15" s="6">
        <v>148600</v>
      </c>
      <c r="E15" s="6">
        <v>59133.83</v>
      </c>
      <c r="F15" s="6">
        <v>45483.83</v>
      </c>
      <c r="G15" s="6">
        <f t="shared" si="0"/>
        <v>89466.17</v>
      </c>
    </row>
    <row r="16" spans="1:7" x14ac:dyDescent="0.2">
      <c r="A16" s="15"/>
      <c r="B16" s="7"/>
      <c r="C16" s="7"/>
      <c r="D16" s="7"/>
      <c r="E16" s="7"/>
      <c r="F16" s="7"/>
      <c r="G16" s="7"/>
    </row>
    <row r="17" spans="1:7" x14ac:dyDescent="0.2">
      <c r="A17" s="27" t="s">
        <v>82</v>
      </c>
      <c r="B17" s="13">
        <f t="shared" ref="B17:G17" si="1">SUM(B7:B15)</f>
        <v>210255525.26999998</v>
      </c>
      <c r="C17" s="13">
        <f t="shared" si="1"/>
        <v>23613941.5</v>
      </c>
      <c r="D17" s="13">
        <f t="shared" si="1"/>
        <v>233869466.76999998</v>
      </c>
      <c r="E17" s="13">
        <f t="shared" si="1"/>
        <v>212201647.088</v>
      </c>
      <c r="F17" s="13">
        <f t="shared" si="1"/>
        <v>211387257.73800001</v>
      </c>
      <c r="G17" s="13">
        <f t="shared" si="1"/>
        <v>21667819.682000019</v>
      </c>
    </row>
    <row r="20" spans="1:7" ht="45" customHeight="1" x14ac:dyDescent="0.2">
      <c r="A20" s="51" t="s">
        <v>140</v>
      </c>
      <c r="B20" s="52"/>
      <c r="C20" s="52"/>
      <c r="D20" s="52"/>
      <c r="E20" s="52"/>
      <c r="F20" s="52"/>
      <c r="G20" s="53"/>
    </row>
    <row r="22" spans="1:7" x14ac:dyDescent="0.2">
      <c r="A22" s="37"/>
      <c r="B22" s="48" t="s">
        <v>0</v>
      </c>
      <c r="C22" s="46"/>
      <c r="D22" s="46"/>
      <c r="E22" s="46"/>
      <c r="F22" s="47"/>
      <c r="G22" s="49" t="s">
        <v>1</v>
      </c>
    </row>
    <row r="23" spans="1:7" ht="22.5" customHeight="1" x14ac:dyDescent="0.2">
      <c r="A23" s="36" t="s">
        <v>2</v>
      </c>
      <c r="B23" s="2" t="s">
        <v>3</v>
      </c>
      <c r="C23" s="2" t="s">
        <v>4</v>
      </c>
      <c r="D23" s="2" t="s">
        <v>5</v>
      </c>
      <c r="E23" s="2" t="s">
        <v>6</v>
      </c>
      <c r="F23" s="2" t="s">
        <v>7</v>
      </c>
      <c r="G23" s="50"/>
    </row>
    <row r="24" spans="1:7" x14ac:dyDescent="0.2">
      <c r="A24" s="38"/>
      <c r="B24" s="3">
        <v>1</v>
      </c>
      <c r="C24" s="3">
        <v>2</v>
      </c>
      <c r="D24" s="3" t="s">
        <v>8</v>
      </c>
      <c r="E24" s="3">
        <v>4</v>
      </c>
      <c r="F24" s="3">
        <v>5</v>
      </c>
      <c r="G24" s="3" t="s">
        <v>9</v>
      </c>
    </row>
    <row r="25" spans="1:7" x14ac:dyDescent="0.2">
      <c r="A25" s="17"/>
      <c r="B25" s="20"/>
      <c r="C25" s="20"/>
      <c r="D25" s="20"/>
      <c r="E25" s="20"/>
      <c r="F25" s="20"/>
      <c r="G25" s="20"/>
    </row>
    <row r="26" spans="1:7" x14ac:dyDescent="0.2">
      <c r="A26" s="34" t="s">
        <v>96</v>
      </c>
      <c r="B26" s="21">
        <v>210255525.27000001</v>
      </c>
      <c r="C26" s="21">
        <v>23613941.5</v>
      </c>
      <c r="D26" s="21">
        <v>233869466.77000001</v>
      </c>
      <c r="E26" s="21">
        <v>212201647.088</v>
      </c>
      <c r="F26" s="21">
        <v>211387257.73800001</v>
      </c>
      <c r="G26" s="21">
        <f>D26-E26</f>
        <v>21667819.682000011</v>
      </c>
    </row>
    <row r="27" spans="1:7" x14ac:dyDescent="0.2">
      <c r="A27" s="34" t="s">
        <v>97</v>
      </c>
      <c r="B27" s="21">
        <v>0</v>
      </c>
      <c r="C27" s="21">
        <v>0</v>
      </c>
      <c r="D27" s="21">
        <v>0</v>
      </c>
      <c r="E27" s="21">
        <v>0</v>
      </c>
      <c r="F27" s="21">
        <v>0</v>
      </c>
      <c r="G27" s="21">
        <v>0</v>
      </c>
    </row>
    <row r="28" spans="1:7" x14ac:dyDescent="0.2">
      <c r="A28" s="34" t="s">
        <v>98</v>
      </c>
      <c r="B28" s="21">
        <v>0</v>
      </c>
      <c r="C28" s="21">
        <v>0</v>
      </c>
      <c r="D28" s="21">
        <v>0</v>
      </c>
      <c r="E28" s="21">
        <v>0</v>
      </c>
      <c r="F28" s="21">
        <v>0</v>
      </c>
      <c r="G28" s="21">
        <v>0</v>
      </c>
    </row>
    <row r="29" spans="1:7" x14ac:dyDescent="0.2">
      <c r="A29" s="34" t="s">
        <v>99</v>
      </c>
      <c r="B29" s="21">
        <v>0</v>
      </c>
      <c r="C29" s="21">
        <v>0</v>
      </c>
      <c r="D29" s="21">
        <v>0</v>
      </c>
      <c r="E29" s="21">
        <v>0</v>
      </c>
      <c r="F29" s="21">
        <v>0</v>
      </c>
      <c r="G29" s="21">
        <v>0</v>
      </c>
    </row>
    <row r="30" spans="1:7" x14ac:dyDescent="0.2">
      <c r="B30" s="22"/>
      <c r="C30" s="22"/>
      <c r="D30" s="22"/>
      <c r="E30" s="22"/>
      <c r="F30" s="22"/>
      <c r="G30" s="22"/>
    </row>
    <row r="31" spans="1:7" x14ac:dyDescent="0.2">
      <c r="A31" s="27" t="s">
        <v>82</v>
      </c>
      <c r="B31" s="13">
        <f t="shared" ref="B31:G31" si="2">SUM(B26:B29)</f>
        <v>210255525.27000001</v>
      </c>
      <c r="C31" s="13">
        <f t="shared" si="2"/>
        <v>23613941.5</v>
      </c>
      <c r="D31" s="13">
        <f t="shared" si="2"/>
        <v>233869466.77000001</v>
      </c>
      <c r="E31" s="13">
        <f t="shared" si="2"/>
        <v>212201647.088</v>
      </c>
      <c r="F31" s="13">
        <f t="shared" si="2"/>
        <v>211387257.73800001</v>
      </c>
      <c r="G31" s="13">
        <f t="shared" si="2"/>
        <v>21667819.682000011</v>
      </c>
    </row>
    <row r="34" spans="1:7" ht="45" customHeight="1" x14ac:dyDescent="0.2">
      <c r="A34" s="51" t="s">
        <v>86</v>
      </c>
      <c r="B34" s="52"/>
      <c r="C34" s="52"/>
      <c r="D34" s="52"/>
      <c r="E34" s="52"/>
      <c r="F34" s="52"/>
      <c r="G34" s="53"/>
    </row>
    <row r="35" spans="1:7" x14ac:dyDescent="0.2">
      <c r="A35" s="37"/>
      <c r="B35" s="48" t="s">
        <v>0</v>
      </c>
      <c r="C35" s="46"/>
      <c r="D35" s="46"/>
      <c r="E35" s="46"/>
      <c r="F35" s="47"/>
      <c r="G35" s="49" t="s">
        <v>1</v>
      </c>
    </row>
    <row r="36" spans="1:7" ht="22.5" customHeight="1" x14ac:dyDescent="0.2">
      <c r="A36" s="36" t="s">
        <v>2</v>
      </c>
      <c r="B36" s="2" t="s">
        <v>3</v>
      </c>
      <c r="C36" s="2" t="s">
        <v>4</v>
      </c>
      <c r="D36" s="2" t="s">
        <v>5</v>
      </c>
      <c r="E36" s="2" t="s">
        <v>6</v>
      </c>
      <c r="F36" s="2" t="s">
        <v>7</v>
      </c>
      <c r="G36" s="50"/>
    </row>
    <row r="37" spans="1:7" x14ac:dyDescent="0.2">
      <c r="A37" s="38"/>
      <c r="B37" s="3">
        <v>1</v>
      </c>
      <c r="C37" s="3">
        <v>2</v>
      </c>
      <c r="D37" s="3" t="s">
        <v>8</v>
      </c>
      <c r="E37" s="3">
        <v>4</v>
      </c>
      <c r="F37" s="3">
        <v>5</v>
      </c>
      <c r="G37" s="3" t="s">
        <v>9</v>
      </c>
    </row>
    <row r="38" spans="1:7" x14ac:dyDescent="0.2">
      <c r="A38" s="17"/>
      <c r="B38" s="20"/>
      <c r="C38" s="20"/>
      <c r="D38" s="20"/>
      <c r="E38" s="20"/>
      <c r="F38" s="20"/>
      <c r="G38" s="20"/>
    </row>
    <row r="39" spans="1:7" ht="22.5" customHeight="1" x14ac:dyDescent="0.2">
      <c r="A39" s="18" t="s">
        <v>100</v>
      </c>
      <c r="B39" s="21">
        <v>210255525.27000001</v>
      </c>
      <c r="C39" s="21">
        <v>23613941.5</v>
      </c>
      <c r="D39" s="21">
        <v>233869466.77000001</v>
      </c>
      <c r="E39" s="21">
        <v>212201647.088</v>
      </c>
      <c r="F39" s="21">
        <v>211387257.73800001</v>
      </c>
      <c r="G39" s="21">
        <f>D39-E39</f>
        <v>21667819.682000011</v>
      </c>
    </row>
    <row r="40" spans="1:7" x14ac:dyDescent="0.2">
      <c r="A40" s="18"/>
      <c r="B40" s="21"/>
      <c r="C40" s="21"/>
      <c r="D40" s="21"/>
      <c r="E40" s="21"/>
      <c r="F40" s="21"/>
      <c r="G40" s="21"/>
    </row>
    <row r="41" spans="1:7" x14ac:dyDescent="0.2">
      <c r="A41" s="18" t="s">
        <v>101</v>
      </c>
      <c r="B41" s="21">
        <v>0</v>
      </c>
      <c r="C41" s="21">
        <v>0</v>
      </c>
      <c r="D41" s="21">
        <v>0</v>
      </c>
      <c r="E41" s="21">
        <v>0</v>
      </c>
      <c r="F41" s="21">
        <v>0</v>
      </c>
      <c r="G41" s="21">
        <v>0</v>
      </c>
    </row>
    <row r="42" spans="1:7" x14ac:dyDescent="0.2">
      <c r="A42" s="18"/>
      <c r="B42" s="21"/>
      <c r="C42" s="21"/>
      <c r="D42" s="21"/>
      <c r="E42" s="21"/>
      <c r="F42" s="21"/>
      <c r="G42" s="21"/>
    </row>
    <row r="43" spans="1:7" ht="22.5" customHeight="1" x14ac:dyDescent="0.2">
      <c r="A43" s="18" t="s">
        <v>102</v>
      </c>
      <c r="B43" s="21">
        <v>0</v>
      </c>
      <c r="C43" s="21">
        <v>0</v>
      </c>
      <c r="D43" s="21">
        <v>0</v>
      </c>
      <c r="E43" s="21">
        <v>0</v>
      </c>
      <c r="F43" s="21">
        <v>0</v>
      </c>
      <c r="G43" s="21">
        <v>0</v>
      </c>
    </row>
    <row r="44" spans="1:7" x14ac:dyDescent="0.2">
      <c r="A44" s="18"/>
      <c r="B44" s="21"/>
      <c r="C44" s="21"/>
      <c r="D44" s="21"/>
      <c r="E44" s="21"/>
      <c r="F44" s="21"/>
      <c r="G44" s="21"/>
    </row>
    <row r="45" spans="1:7" ht="22.5" customHeight="1" x14ac:dyDescent="0.2">
      <c r="A45" s="18" t="s">
        <v>103</v>
      </c>
      <c r="B45" s="21">
        <v>0</v>
      </c>
      <c r="C45" s="21">
        <v>0</v>
      </c>
      <c r="D45" s="21">
        <v>0</v>
      </c>
      <c r="E45" s="21">
        <v>0</v>
      </c>
      <c r="F45" s="21">
        <v>0</v>
      </c>
      <c r="G45" s="21">
        <v>0</v>
      </c>
    </row>
    <row r="46" spans="1:7" x14ac:dyDescent="0.2">
      <c r="A46" s="18"/>
      <c r="B46" s="21"/>
      <c r="C46" s="21"/>
      <c r="D46" s="21"/>
      <c r="E46" s="21"/>
      <c r="F46" s="21"/>
      <c r="G46" s="21"/>
    </row>
    <row r="47" spans="1:7" ht="22.5" customHeight="1" x14ac:dyDescent="0.2">
      <c r="A47" s="18" t="s">
        <v>104</v>
      </c>
      <c r="B47" s="21">
        <v>0</v>
      </c>
      <c r="C47" s="21">
        <v>0</v>
      </c>
      <c r="D47" s="21">
        <v>0</v>
      </c>
      <c r="E47" s="21">
        <v>0</v>
      </c>
      <c r="F47" s="21">
        <v>0</v>
      </c>
      <c r="G47" s="21">
        <v>0</v>
      </c>
    </row>
    <row r="48" spans="1:7" x14ac:dyDescent="0.2">
      <c r="A48" s="18"/>
      <c r="B48" s="21"/>
      <c r="C48" s="21"/>
      <c r="D48" s="21"/>
      <c r="E48" s="21"/>
      <c r="F48" s="21"/>
      <c r="G48" s="21"/>
    </row>
    <row r="49" spans="1:7" ht="22.5" customHeight="1" x14ac:dyDescent="0.2">
      <c r="A49" s="18" t="s">
        <v>105</v>
      </c>
      <c r="B49" s="21">
        <v>0</v>
      </c>
      <c r="C49" s="21">
        <v>0</v>
      </c>
      <c r="D49" s="21">
        <v>0</v>
      </c>
      <c r="E49" s="21">
        <v>0</v>
      </c>
      <c r="F49" s="21">
        <v>0</v>
      </c>
      <c r="G49" s="21">
        <v>0</v>
      </c>
    </row>
    <row r="50" spans="1:7" x14ac:dyDescent="0.2">
      <c r="A50" s="18"/>
      <c r="B50" s="21"/>
      <c r="C50" s="21"/>
      <c r="D50" s="21"/>
      <c r="E50" s="21"/>
      <c r="F50" s="21"/>
      <c r="G50" s="21"/>
    </row>
    <row r="51" spans="1:7" x14ac:dyDescent="0.2">
      <c r="A51" s="18" t="s">
        <v>106</v>
      </c>
      <c r="B51" s="21">
        <v>0</v>
      </c>
      <c r="C51" s="21">
        <v>0</v>
      </c>
      <c r="D51" s="21">
        <v>0</v>
      </c>
      <c r="E51" s="21">
        <v>0</v>
      </c>
      <c r="F51" s="21">
        <v>0</v>
      </c>
      <c r="G51" s="21">
        <v>0</v>
      </c>
    </row>
    <row r="52" spans="1:7" x14ac:dyDescent="0.2">
      <c r="A52" s="19"/>
      <c r="B52" s="22"/>
      <c r="C52" s="22"/>
      <c r="D52" s="22"/>
      <c r="E52" s="22"/>
      <c r="F52" s="22"/>
      <c r="G52" s="22"/>
    </row>
    <row r="53" spans="1:7" x14ac:dyDescent="0.2">
      <c r="A53" s="27" t="s">
        <v>82</v>
      </c>
      <c r="B53" s="39">
        <v>210255525.27000001</v>
      </c>
      <c r="C53" s="39">
        <v>23613941.5</v>
      </c>
      <c r="D53" s="39">
        <v>233869466.77000001</v>
      </c>
      <c r="E53" s="39">
        <v>212201647.088</v>
      </c>
      <c r="F53" s="39">
        <v>211387257.73800001</v>
      </c>
      <c r="G53" s="21">
        <f>D53-E53</f>
        <v>21667819.682000011</v>
      </c>
    </row>
    <row r="55" spans="1:7" x14ac:dyDescent="0.2">
      <c r="A55" s="40" t="s">
        <v>142</v>
      </c>
      <c r="B55" s="40"/>
      <c r="C55" s="41"/>
      <c r="D55" s="41"/>
    </row>
    <row r="56" spans="1:7" x14ac:dyDescent="0.2">
      <c r="A56" s="41"/>
      <c r="B56" s="41"/>
      <c r="C56" s="41"/>
      <c r="D56" s="41"/>
    </row>
    <row r="57" spans="1:7" x14ac:dyDescent="0.2">
      <c r="A57" s="42" t="s">
        <v>143</v>
      </c>
      <c r="B57" s="43" t="s">
        <v>144</v>
      </c>
      <c r="C57" s="44"/>
      <c r="D57" s="41"/>
    </row>
    <row r="58" spans="1:7" x14ac:dyDescent="0.2">
      <c r="A58" s="42"/>
      <c r="B58" s="43"/>
      <c r="C58" s="44"/>
      <c r="D58" s="41"/>
    </row>
    <row r="59" spans="1:7" x14ac:dyDescent="0.2">
      <c r="A59" s="43" t="s">
        <v>145</v>
      </c>
      <c r="B59" s="43" t="s">
        <v>146</v>
      </c>
      <c r="C59" s="44"/>
      <c r="D59" s="41"/>
    </row>
  </sheetData>
  <mergeCells count="9">
    <mergeCell ref="B35:F35"/>
    <mergeCell ref="G35:G36"/>
    <mergeCell ref="B22:F22"/>
    <mergeCell ref="G22:G23"/>
    <mergeCell ref="A1:G1"/>
    <mergeCell ref="A20:G20"/>
    <mergeCell ref="B3:F3"/>
    <mergeCell ref="G3:G4"/>
    <mergeCell ref="A34:G34"/>
  </mergeCells>
  <printOptions horizontalCentered="1"/>
  <pageMargins left="0.70866141732283472" right="0.70866141732283472" top="0.74803149606299213" bottom="0.74803149606299213" header="0.31496062992125978" footer="0.31496062992125978"/>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8"/>
  <sheetViews>
    <sheetView showGridLines="0" workbookViewId="0">
      <selection activeCell="H48" sqref="A1:H48"/>
    </sheetView>
  </sheetViews>
  <sheetFormatPr baseColWidth="10" defaultColWidth="12" defaultRowHeight="11.25" x14ac:dyDescent="0.2"/>
  <cols>
    <col min="1" max="1" width="65.83203125" style="1" customWidth="1"/>
    <col min="2" max="7" width="18.33203125" style="1" customWidth="1"/>
    <col min="8" max="8" width="12" style="1" customWidth="1"/>
    <col min="9" max="16384" width="12" style="1"/>
  </cols>
  <sheetData>
    <row r="1" spans="1:7" ht="50.1" customHeight="1" x14ac:dyDescent="0.2">
      <c r="A1" s="45" t="s">
        <v>141</v>
      </c>
      <c r="B1" s="46"/>
      <c r="C1" s="46"/>
      <c r="D1" s="46"/>
      <c r="E1" s="46"/>
      <c r="F1" s="46"/>
      <c r="G1" s="47"/>
    </row>
    <row r="2" spans="1:7" x14ac:dyDescent="0.2">
      <c r="A2" s="37"/>
      <c r="B2" s="48" t="s">
        <v>0</v>
      </c>
      <c r="C2" s="46"/>
      <c r="D2" s="46"/>
      <c r="E2" s="46"/>
      <c r="F2" s="47"/>
      <c r="G2" s="49" t="s">
        <v>1</v>
      </c>
    </row>
    <row r="3" spans="1:7" ht="24.95" customHeight="1" x14ac:dyDescent="0.2">
      <c r="A3" s="36" t="s">
        <v>2</v>
      </c>
      <c r="B3" s="2" t="s">
        <v>3</v>
      </c>
      <c r="C3" s="2" t="s">
        <v>4</v>
      </c>
      <c r="D3" s="2" t="s">
        <v>5</v>
      </c>
      <c r="E3" s="2" t="s">
        <v>6</v>
      </c>
      <c r="F3" s="2" t="s">
        <v>7</v>
      </c>
      <c r="G3" s="50"/>
    </row>
    <row r="4" spans="1:7" x14ac:dyDescent="0.2">
      <c r="A4" s="38"/>
      <c r="B4" s="3">
        <v>1</v>
      </c>
      <c r="C4" s="3">
        <v>2</v>
      </c>
      <c r="D4" s="3" t="s">
        <v>8</v>
      </c>
      <c r="E4" s="3">
        <v>4</v>
      </c>
      <c r="F4" s="3">
        <v>5</v>
      </c>
      <c r="G4" s="3" t="s">
        <v>9</v>
      </c>
    </row>
    <row r="5" spans="1:7" x14ac:dyDescent="0.2">
      <c r="A5" s="26"/>
      <c r="B5" s="5"/>
      <c r="C5" s="5"/>
      <c r="D5" s="5"/>
      <c r="E5" s="5"/>
      <c r="F5" s="5"/>
      <c r="G5" s="5"/>
    </row>
    <row r="6" spans="1:7" x14ac:dyDescent="0.2">
      <c r="A6" s="24" t="s">
        <v>107</v>
      </c>
      <c r="B6" s="6">
        <v>0</v>
      </c>
      <c r="C6" s="6">
        <v>0</v>
      </c>
      <c r="D6" s="6">
        <v>0</v>
      </c>
      <c r="E6" s="6">
        <v>0</v>
      </c>
      <c r="F6" s="6">
        <v>0</v>
      </c>
      <c r="G6" s="6">
        <v>0</v>
      </c>
    </row>
    <row r="7" spans="1:7" x14ac:dyDescent="0.2">
      <c r="A7" s="35" t="s">
        <v>108</v>
      </c>
      <c r="B7" s="6">
        <v>0</v>
      </c>
      <c r="C7" s="6">
        <v>0</v>
      </c>
      <c r="D7" s="6">
        <v>0</v>
      </c>
      <c r="E7" s="6">
        <v>0</v>
      </c>
      <c r="F7" s="6">
        <v>0</v>
      </c>
      <c r="G7" s="6">
        <v>0</v>
      </c>
    </row>
    <row r="8" spans="1:7" x14ac:dyDescent="0.2">
      <c r="A8" s="35" t="s">
        <v>109</v>
      </c>
      <c r="B8" s="6">
        <v>0</v>
      </c>
      <c r="C8" s="6">
        <v>0</v>
      </c>
      <c r="D8" s="6">
        <v>0</v>
      </c>
      <c r="E8" s="6">
        <v>0</v>
      </c>
      <c r="F8" s="6">
        <v>0</v>
      </c>
      <c r="G8" s="6">
        <v>0</v>
      </c>
    </row>
    <row r="9" spans="1:7" x14ac:dyDescent="0.2">
      <c r="A9" s="35" t="s">
        <v>110</v>
      </c>
      <c r="B9" s="6">
        <v>0</v>
      </c>
      <c r="C9" s="6">
        <v>0</v>
      </c>
      <c r="D9" s="6">
        <v>0</v>
      </c>
      <c r="E9" s="6">
        <v>0</v>
      </c>
      <c r="F9" s="6">
        <v>0</v>
      </c>
      <c r="G9" s="6">
        <v>0</v>
      </c>
    </row>
    <row r="10" spans="1:7" x14ac:dyDescent="0.2">
      <c r="A10" s="35" t="s">
        <v>111</v>
      </c>
      <c r="B10" s="6">
        <v>0</v>
      </c>
      <c r="C10" s="6">
        <v>0</v>
      </c>
      <c r="D10" s="6">
        <v>0</v>
      </c>
      <c r="E10" s="6">
        <v>0</v>
      </c>
      <c r="F10" s="6">
        <v>0</v>
      </c>
      <c r="G10" s="6">
        <v>0</v>
      </c>
    </row>
    <row r="11" spans="1:7" x14ac:dyDescent="0.2">
      <c r="A11" s="35" t="s">
        <v>112</v>
      </c>
      <c r="B11" s="6">
        <v>0</v>
      </c>
      <c r="C11" s="6">
        <v>0</v>
      </c>
      <c r="D11" s="6">
        <v>0</v>
      </c>
      <c r="E11" s="6">
        <v>0</v>
      </c>
      <c r="F11" s="6">
        <v>0</v>
      </c>
      <c r="G11" s="6">
        <v>0</v>
      </c>
    </row>
    <row r="12" spans="1:7" x14ac:dyDescent="0.2">
      <c r="A12" s="35" t="s">
        <v>113</v>
      </c>
      <c r="B12" s="6">
        <v>0</v>
      </c>
      <c r="C12" s="6">
        <v>0</v>
      </c>
      <c r="D12" s="6">
        <v>0</v>
      </c>
      <c r="E12" s="6">
        <v>0</v>
      </c>
      <c r="F12" s="6">
        <v>0</v>
      </c>
      <c r="G12" s="6">
        <v>0</v>
      </c>
    </row>
    <row r="13" spans="1:7" x14ac:dyDescent="0.2">
      <c r="A13" s="35" t="s">
        <v>114</v>
      </c>
      <c r="B13" s="6">
        <v>0</v>
      </c>
      <c r="C13" s="6">
        <v>0</v>
      </c>
      <c r="D13" s="6">
        <v>0</v>
      </c>
      <c r="E13" s="6">
        <v>0</v>
      </c>
      <c r="F13" s="6">
        <v>0</v>
      </c>
      <c r="G13" s="6">
        <v>0</v>
      </c>
    </row>
    <row r="14" spans="1:7" x14ac:dyDescent="0.2">
      <c r="A14" s="35" t="s">
        <v>37</v>
      </c>
      <c r="B14" s="6">
        <v>0</v>
      </c>
      <c r="C14" s="6">
        <v>0</v>
      </c>
      <c r="D14" s="6">
        <v>0</v>
      </c>
      <c r="E14" s="6">
        <v>0</v>
      </c>
      <c r="F14" s="6">
        <v>0</v>
      </c>
      <c r="G14" s="6">
        <v>0</v>
      </c>
    </row>
    <row r="15" spans="1:7" x14ac:dyDescent="0.2">
      <c r="A15" s="25"/>
      <c r="B15" s="6"/>
      <c r="C15" s="6"/>
      <c r="D15" s="6"/>
      <c r="E15" s="6"/>
      <c r="F15" s="6"/>
      <c r="G15" s="6"/>
    </row>
    <row r="16" spans="1:7" x14ac:dyDescent="0.2">
      <c r="A16" s="24" t="s">
        <v>115</v>
      </c>
      <c r="B16" s="6">
        <f t="shared" ref="B16:G16" si="0">SUM(B17:B23)</f>
        <v>210255525.27000001</v>
      </c>
      <c r="C16" s="6">
        <f t="shared" si="0"/>
        <v>23613941.5</v>
      </c>
      <c r="D16" s="6">
        <f t="shared" si="0"/>
        <v>233869466.77000001</v>
      </c>
      <c r="E16" s="6">
        <f t="shared" si="0"/>
        <v>212201647.088</v>
      </c>
      <c r="F16" s="6">
        <f t="shared" si="0"/>
        <v>211387257.73800001</v>
      </c>
      <c r="G16" s="6">
        <f t="shared" si="0"/>
        <v>21667819.682000011</v>
      </c>
    </row>
    <row r="17" spans="1:7" x14ac:dyDescent="0.2">
      <c r="A17" s="35" t="s">
        <v>116</v>
      </c>
      <c r="B17" s="21">
        <v>210255525.27000001</v>
      </c>
      <c r="C17" s="21">
        <v>23613941.5</v>
      </c>
      <c r="D17" s="21">
        <v>233869466.77000001</v>
      </c>
      <c r="E17" s="21">
        <v>212201647.088</v>
      </c>
      <c r="F17" s="21">
        <v>211387257.73800001</v>
      </c>
      <c r="G17" s="21">
        <f>D17-E17</f>
        <v>21667819.682000011</v>
      </c>
    </row>
    <row r="18" spans="1:7" x14ac:dyDescent="0.2">
      <c r="A18" s="35" t="s">
        <v>117</v>
      </c>
      <c r="B18" s="6">
        <v>0</v>
      </c>
      <c r="C18" s="6">
        <v>0</v>
      </c>
      <c r="D18" s="6">
        <v>0</v>
      </c>
      <c r="E18" s="6">
        <v>0</v>
      </c>
      <c r="F18" s="6">
        <v>0</v>
      </c>
      <c r="G18" s="6">
        <v>0</v>
      </c>
    </row>
    <row r="19" spans="1:7" x14ac:dyDescent="0.2">
      <c r="A19" s="35" t="s">
        <v>118</v>
      </c>
      <c r="B19" s="6">
        <v>0</v>
      </c>
      <c r="C19" s="6">
        <v>0</v>
      </c>
      <c r="D19" s="6">
        <v>0</v>
      </c>
      <c r="E19" s="6">
        <v>0</v>
      </c>
      <c r="F19" s="6">
        <v>0</v>
      </c>
      <c r="G19" s="6">
        <v>0</v>
      </c>
    </row>
    <row r="20" spans="1:7" x14ac:dyDescent="0.2">
      <c r="A20" s="35" t="s">
        <v>119</v>
      </c>
      <c r="B20" s="6">
        <v>0</v>
      </c>
      <c r="C20" s="6">
        <v>0</v>
      </c>
      <c r="D20" s="6">
        <v>0</v>
      </c>
      <c r="E20" s="6">
        <v>0</v>
      </c>
      <c r="F20" s="6">
        <v>0</v>
      </c>
      <c r="G20" s="6">
        <v>0</v>
      </c>
    </row>
    <row r="21" spans="1:7" x14ac:dyDescent="0.2">
      <c r="A21" s="35" t="s">
        <v>120</v>
      </c>
      <c r="B21" s="6">
        <v>0</v>
      </c>
      <c r="C21" s="6">
        <v>0</v>
      </c>
      <c r="D21" s="6">
        <v>0</v>
      </c>
      <c r="E21" s="6">
        <v>0</v>
      </c>
      <c r="F21" s="6">
        <v>0</v>
      </c>
      <c r="G21" s="6">
        <v>0</v>
      </c>
    </row>
    <row r="22" spans="1:7" x14ac:dyDescent="0.2">
      <c r="A22" s="35" t="s">
        <v>121</v>
      </c>
      <c r="B22" s="6">
        <v>0</v>
      </c>
      <c r="C22" s="6">
        <v>0</v>
      </c>
      <c r="D22" s="6">
        <v>0</v>
      </c>
      <c r="E22" s="6">
        <v>0</v>
      </c>
      <c r="F22" s="6">
        <v>0</v>
      </c>
      <c r="G22" s="6">
        <v>0</v>
      </c>
    </row>
    <row r="23" spans="1:7" x14ac:dyDescent="0.2">
      <c r="A23" s="35" t="s">
        <v>122</v>
      </c>
      <c r="B23" s="6">
        <v>0</v>
      </c>
      <c r="C23" s="6">
        <v>0</v>
      </c>
      <c r="D23" s="6">
        <v>0</v>
      </c>
      <c r="E23" s="6">
        <v>0</v>
      </c>
      <c r="F23" s="6">
        <v>0</v>
      </c>
      <c r="G23" s="6">
        <v>0</v>
      </c>
    </row>
    <row r="24" spans="1:7" x14ac:dyDescent="0.2">
      <c r="A24" s="25"/>
      <c r="B24" s="6"/>
      <c r="C24" s="6"/>
      <c r="D24" s="6"/>
      <c r="E24" s="6"/>
      <c r="F24" s="6"/>
      <c r="G24" s="6"/>
    </row>
    <row r="25" spans="1:7" x14ac:dyDescent="0.2">
      <c r="A25" s="24" t="s">
        <v>123</v>
      </c>
      <c r="B25" s="6">
        <v>0</v>
      </c>
      <c r="C25" s="6">
        <v>0</v>
      </c>
      <c r="D25" s="6">
        <v>0</v>
      </c>
      <c r="E25" s="6">
        <v>0</v>
      </c>
      <c r="F25" s="6">
        <v>0</v>
      </c>
      <c r="G25" s="6">
        <v>0</v>
      </c>
    </row>
    <row r="26" spans="1:7" x14ac:dyDescent="0.2">
      <c r="A26" s="35" t="s">
        <v>124</v>
      </c>
      <c r="B26" s="6">
        <v>0</v>
      </c>
      <c r="C26" s="6">
        <v>0</v>
      </c>
      <c r="D26" s="6">
        <v>0</v>
      </c>
      <c r="E26" s="6">
        <v>0</v>
      </c>
      <c r="F26" s="6">
        <v>0</v>
      </c>
      <c r="G26" s="6">
        <v>0</v>
      </c>
    </row>
    <row r="27" spans="1:7" x14ac:dyDescent="0.2">
      <c r="A27" s="35" t="s">
        <v>125</v>
      </c>
      <c r="B27" s="6">
        <v>0</v>
      </c>
      <c r="C27" s="6">
        <v>0</v>
      </c>
      <c r="D27" s="6">
        <v>0</v>
      </c>
      <c r="E27" s="6">
        <v>0</v>
      </c>
      <c r="F27" s="6">
        <v>0</v>
      </c>
      <c r="G27" s="6">
        <v>0</v>
      </c>
    </row>
    <row r="28" spans="1:7" x14ac:dyDescent="0.2">
      <c r="A28" s="35" t="s">
        <v>126</v>
      </c>
      <c r="B28" s="6">
        <v>0</v>
      </c>
      <c r="C28" s="6">
        <v>0</v>
      </c>
      <c r="D28" s="6">
        <v>0</v>
      </c>
      <c r="E28" s="6">
        <v>0</v>
      </c>
      <c r="F28" s="6">
        <v>0</v>
      </c>
      <c r="G28" s="6">
        <v>0</v>
      </c>
    </row>
    <row r="29" spans="1:7" x14ac:dyDescent="0.2">
      <c r="A29" s="35" t="s">
        <v>127</v>
      </c>
      <c r="B29" s="6">
        <v>0</v>
      </c>
      <c r="C29" s="6">
        <v>0</v>
      </c>
      <c r="D29" s="6">
        <v>0</v>
      </c>
      <c r="E29" s="6">
        <v>0</v>
      </c>
      <c r="F29" s="6">
        <v>0</v>
      </c>
      <c r="G29" s="6">
        <v>0</v>
      </c>
    </row>
    <row r="30" spans="1:7" x14ac:dyDescent="0.2">
      <c r="A30" s="35" t="s">
        <v>128</v>
      </c>
      <c r="B30" s="6">
        <v>0</v>
      </c>
      <c r="C30" s="6">
        <v>0</v>
      </c>
      <c r="D30" s="6">
        <v>0</v>
      </c>
      <c r="E30" s="6">
        <v>0</v>
      </c>
      <c r="F30" s="6">
        <v>0</v>
      </c>
      <c r="G30" s="6">
        <v>0</v>
      </c>
    </row>
    <row r="31" spans="1:7" x14ac:dyDescent="0.2">
      <c r="A31" s="35" t="s">
        <v>129</v>
      </c>
      <c r="B31" s="6">
        <v>0</v>
      </c>
      <c r="C31" s="6">
        <v>0</v>
      </c>
      <c r="D31" s="6">
        <v>0</v>
      </c>
      <c r="E31" s="6">
        <v>0</v>
      </c>
      <c r="F31" s="6">
        <v>0</v>
      </c>
      <c r="G31" s="6">
        <v>0</v>
      </c>
    </row>
    <row r="32" spans="1:7" x14ac:dyDescent="0.2">
      <c r="A32" s="35" t="s">
        <v>130</v>
      </c>
      <c r="B32" s="6">
        <v>0</v>
      </c>
      <c r="C32" s="6">
        <v>0</v>
      </c>
      <c r="D32" s="6">
        <v>0</v>
      </c>
      <c r="E32" s="6">
        <v>0</v>
      </c>
      <c r="F32" s="6">
        <v>0</v>
      </c>
      <c r="G32" s="6">
        <v>0</v>
      </c>
    </row>
    <row r="33" spans="1:7" x14ac:dyDescent="0.2">
      <c r="A33" s="35" t="s">
        <v>131</v>
      </c>
      <c r="B33" s="6">
        <v>0</v>
      </c>
      <c r="C33" s="6">
        <v>0</v>
      </c>
      <c r="D33" s="6">
        <v>0</v>
      </c>
      <c r="E33" s="6">
        <v>0</v>
      </c>
      <c r="F33" s="6">
        <v>0</v>
      </c>
      <c r="G33" s="6">
        <v>0</v>
      </c>
    </row>
    <row r="34" spans="1:7" x14ac:dyDescent="0.2">
      <c r="A34" s="35" t="s">
        <v>132</v>
      </c>
      <c r="B34" s="6">
        <v>0</v>
      </c>
      <c r="C34" s="6">
        <v>0</v>
      </c>
      <c r="D34" s="6">
        <v>0</v>
      </c>
      <c r="E34" s="6">
        <v>0</v>
      </c>
      <c r="F34" s="6">
        <v>0</v>
      </c>
      <c r="G34" s="6">
        <v>0</v>
      </c>
    </row>
    <row r="35" spans="1:7" x14ac:dyDescent="0.2">
      <c r="A35" s="25"/>
      <c r="B35" s="6"/>
      <c r="C35" s="6"/>
      <c r="D35" s="6"/>
      <c r="E35" s="6"/>
      <c r="F35" s="6"/>
      <c r="G35" s="6"/>
    </row>
    <row r="36" spans="1:7" x14ac:dyDescent="0.2">
      <c r="A36" s="24" t="s">
        <v>133</v>
      </c>
      <c r="B36" s="6">
        <v>0</v>
      </c>
      <c r="C36" s="6">
        <v>0</v>
      </c>
      <c r="D36" s="6">
        <v>0</v>
      </c>
      <c r="E36" s="6">
        <v>0</v>
      </c>
      <c r="F36" s="6">
        <v>0</v>
      </c>
      <c r="G36" s="6">
        <v>0</v>
      </c>
    </row>
    <row r="37" spans="1:7" x14ac:dyDescent="0.2">
      <c r="A37" s="35" t="s">
        <v>134</v>
      </c>
      <c r="B37" s="6">
        <v>0</v>
      </c>
      <c r="C37" s="6">
        <v>0</v>
      </c>
      <c r="D37" s="6">
        <v>0</v>
      </c>
      <c r="E37" s="6">
        <v>0</v>
      </c>
      <c r="F37" s="6">
        <v>0</v>
      </c>
      <c r="G37" s="6">
        <v>0</v>
      </c>
    </row>
    <row r="38" spans="1:7" ht="22.5" customHeight="1" x14ac:dyDescent="0.2">
      <c r="A38" s="35" t="s">
        <v>135</v>
      </c>
      <c r="B38" s="6">
        <v>0</v>
      </c>
      <c r="C38" s="6">
        <v>0</v>
      </c>
      <c r="D38" s="6">
        <v>0</v>
      </c>
      <c r="E38" s="6">
        <v>0</v>
      </c>
      <c r="F38" s="6">
        <v>0</v>
      </c>
      <c r="G38" s="6">
        <v>0</v>
      </c>
    </row>
    <row r="39" spans="1:7" x14ac:dyDescent="0.2">
      <c r="A39" s="35" t="s">
        <v>136</v>
      </c>
      <c r="B39" s="6">
        <v>0</v>
      </c>
      <c r="C39" s="6">
        <v>0</v>
      </c>
      <c r="D39" s="6">
        <v>0</v>
      </c>
      <c r="E39" s="6">
        <v>0</v>
      </c>
      <c r="F39" s="6">
        <v>0</v>
      </c>
      <c r="G39" s="6">
        <v>0</v>
      </c>
    </row>
    <row r="40" spans="1:7" x14ac:dyDescent="0.2">
      <c r="A40" s="35" t="s">
        <v>137</v>
      </c>
      <c r="B40" s="6">
        <v>0</v>
      </c>
      <c r="C40" s="6">
        <v>0</v>
      </c>
      <c r="D40" s="6">
        <v>0</v>
      </c>
      <c r="E40" s="6">
        <v>0</v>
      </c>
      <c r="F40" s="6">
        <v>0</v>
      </c>
      <c r="G40" s="6">
        <v>0</v>
      </c>
    </row>
    <row r="41" spans="1:7" x14ac:dyDescent="0.2">
      <c r="A41" s="25"/>
      <c r="B41" s="6"/>
      <c r="C41" s="6"/>
      <c r="D41" s="6"/>
      <c r="E41" s="6"/>
      <c r="F41" s="6"/>
      <c r="G41" s="6"/>
    </row>
    <row r="42" spans="1:7" x14ac:dyDescent="0.2">
      <c r="A42" s="27" t="s">
        <v>82</v>
      </c>
      <c r="B42" s="13">
        <f t="shared" ref="B42:G42" si="1">B16</f>
        <v>210255525.27000001</v>
      </c>
      <c r="C42" s="13">
        <f t="shared" si="1"/>
        <v>23613941.5</v>
      </c>
      <c r="D42" s="13">
        <f t="shared" si="1"/>
        <v>233869466.77000001</v>
      </c>
      <c r="E42" s="13">
        <f t="shared" si="1"/>
        <v>212201647.088</v>
      </c>
      <c r="F42" s="13">
        <f t="shared" si="1"/>
        <v>211387257.73800001</v>
      </c>
      <c r="G42" s="13">
        <f t="shared" si="1"/>
        <v>21667819.682000011</v>
      </c>
    </row>
    <row r="44" spans="1:7" x14ac:dyDescent="0.2">
      <c r="A44" s="40" t="s">
        <v>142</v>
      </c>
      <c r="B44" s="40"/>
      <c r="C44" s="41"/>
      <c r="D44" s="41"/>
    </row>
    <row r="45" spans="1:7" x14ac:dyDescent="0.2">
      <c r="A45" s="41"/>
      <c r="B45" s="41"/>
      <c r="C45" s="41"/>
      <c r="D45" s="41"/>
    </row>
    <row r="46" spans="1:7" x14ac:dyDescent="0.2">
      <c r="A46" s="42" t="s">
        <v>143</v>
      </c>
      <c r="B46" s="43" t="s">
        <v>144</v>
      </c>
      <c r="C46" s="44"/>
      <c r="D46" s="41"/>
    </row>
    <row r="47" spans="1:7" x14ac:dyDescent="0.2">
      <c r="A47" s="42"/>
      <c r="B47" s="43"/>
      <c r="C47" s="44"/>
      <c r="D47" s="41"/>
    </row>
    <row r="48" spans="1:7" x14ac:dyDescent="0.2">
      <c r="A48" s="43" t="s">
        <v>145</v>
      </c>
      <c r="B48" s="43" t="s">
        <v>146</v>
      </c>
      <c r="C48" s="44"/>
      <c r="D48" s="41"/>
    </row>
  </sheetData>
  <mergeCells count="3">
    <mergeCell ref="A1:G1"/>
    <mergeCell ref="B2:F2"/>
    <mergeCell ref="G2:G3"/>
  </mergeCells>
  <printOptions horizontalCentered="1"/>
  <pageMargins left="0.70866141732283472" right="0.70866141732283472" top="0.74803149606299213" bottom="0.74803149606299213" header="0.31496062992125978" footer="0.31496062992125978"/>
  <pageSetup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David Sanchez</cp:lastModifiedBy>
  <cp:lastPrinted>2025-02-17T19:34:06Z</cp:lastPrinted>
  <dcterms:created xsi:type="dcterms:W3CDTF">2014-02-10T03:37:14Z</dcterms:created>
  <dcterms:modified xsi:type="dcterms:W3CDTF">2025-02-17T21:35:17Z</dcterms:modified>
</cp:coreProperties>
</file>